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1EF55B00-CDF2-45BC-9482-1F01CE9A56F6}"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分類一覧!$A$3:$B$43</definedName>
    <definedName name="_Hlk206682767" localSheetId="1">必要性能表!$B$4</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10207507" localSheetId="1">必要性能表!#REF!</definedName>
    <definedName name="_Hlk210640487" localSheetId="1">必要性能表!#REF!</definedName>
    <definedName name="code">#REF!</definedName>
    <definedName name="_xlnm.Print_Area" localSheetId="1">必要性能表!$A$1:$J$35</definedName>
    <definedName name="_xlnm.Print_Area" localSheetId="0">分類一覧!$A$1:$H$38</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E20" i="2"/>
  <c r="E21" i="2"/>
  <c r="E22" i="2"/>
  <c r="E23" i="2"/>
  <c r="E24" i="2"/>
  <c r="E25" i="2"/>
  <c r="E26" i="2"/>
  <c r="E27" i="2"/>
  <c r="E28" i="2"/>
  <c r="E29" i="2"/>
  <c r="E30" i="2"/>
  <c r="E31" i="2"/>
  <c r="E32" i="2"/>
  <c r="E33" i="2"/>
  <c r="E34" i="2"/>
  <c r="E35" i="2"/>
  <c r="E36" i="2"/>
  <c r="E37" i="2"/>
  <c r="E38" i="2"/>
  <c r="G29" i="2"/>
  <c r="G30" i="2"/>
  <c r="G31" i="2"/>
  <c r="G32" i="2"/>
  <c r="G33" i="2"/>
  <c r="G34" i="2"/>
  <c r="G35" i="2"/>
  <c r="G36" i="2"/>
  <c r="G37" i="2"/>
  <c r="G38" i="2"/>
  <c r="G39" i="2"/>
  <c r="G40" i="2"/>
  <c r="G41" i="2"/>
  <c r="G42" i="2"/>
  <c r="G43" i="2"/>
  <c r="G26" i="2"/>
  <c r="G27" i="2"/>
  <c r="G28" i="2"/>
  <c r="G23" i="2"/>
  <c r="G24" i="2"/>
  <c r="G25" i="2"/>
  <c r="G7" i="2"/>
  <c r="G8" i="2"/>
  <c r="G9" i="2"/>
  <c r="G10" i="2"/>
  <c r="G11" i="2"/>
  <c r="G12" i="2"/>
  <c r="G13" i="2"/>
  <c r="G14" i="2"/>
  <c r="G15" i="2"/>
  <c r="G16" i="2"/>
  <c r="G17" i="2"/>
  <c r="G18" i="2"/>
  <c r="G19" i="2"/>
  <c r="G20" i="2"/>
  <c r="G21" i="2"/>
  <c r="G22" i="2"/>
  <c r="E7" i="2"/>
  <c r="E8" i="2"/>
  <c r="E9" i="2"/>
  <c r="E10" i="2"/>
  <c r="E11" i="2"/>
  <c r="E12" i="2"/>
  <c r="E13" i="2"/>
  <c r="E14" i="2"/>
  <c r="E15" i="2"/>
  <c r="E16" i="2"/>
  <c r="E17" i="2"/>
  <c r="E18" i="2"/>
  <c r="E19" i="2"/>
  <c r="E6" i="2"/>
  <c r="G6" i="2"/>
  <c r="G4" i="2"/>
  <c r="G5" i="2"/>
  <c r="G3" i="2"/>
  <c r="E5" i="2"/>
</calcChain>
</file>

<file path=xl/sharedStrings.xml><?xml version="1.0" encoding="utf-8"?>
<sst xmlns="http://schemas.openxmlformats.org/spreadsheetml/2006/main" count="195" uniqueCount="122">
  <si>
    <t>作業分類</t>
  </si>
  <si>
    <t>必要な付加的性能</t>
  </si>
  <si>
    <t>作業大分類</t>
  </si>
  <si>
    <t>作業中分類</t>
  </si>
  <si>
    <t>作業小分類</t>
  </si>
  <si>
    <t>作業細分類</t>
  </si>
  <si>
    <t>先芯有</t>
  </si>
  <si>
    <t>その他性能</t>
  </si>
  <si>
    <t>コメント</t>
  </si>
  <si>
    <t>×</t>
  </si>
  <si>
    <t>現場作業ない前提で全て×</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</si>
  <si>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</si>
  <si>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</si>
  <si>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</si>
  <si>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</si>
  <si>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</si>
  <si>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</si>
  <si>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</si>
  <si>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</si>
  <si>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</si>
  <si>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</si>
  <si>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『Ｃ 鉱業、採石業、砂利採取業』の分類一覧</t>
    <rPh sb="3" eb="5">
      <t>コウギョウ</t>
    </rPh>
    <rPh sb="6" eb="8">
      <t>サイセキ</t>
    </rPh>
    <rPh sb="8" eb="9">
      <t>ギョウ</t>
    </rPh>
    <rPh sb="10" eb="12">
      <t>ジャリ</t>
    </rPh>
    <rPh sb="12" eb="14">
      <t>サイシュ</t>
    </rPh>
    <rPh sb="14" eb="15">
      <t>ギョウ</t>
    </rPh>
    <rPh sb="17" eb="19">
      <t>ブンルイ</t>
    </rPh>
    <rPh sb="19" eb="21">
      <t>イチラン</t>
    </rPh>
    <phoneticPr fontId="1"/>
  </si>
  <si>
    <t>Ｃ 鉱業、採石業、砂利採取業における必要性能一覧表</t>
    <rPh sb="2" eb="4">
      <t>コウギョウ</t>
    </rPh>
    <rPh sb="5" eb="7">
      <t>サイセキ</t>
    </rPh>
    <rPh sb="7" eb="8">
      <t>ギョウ</t>
    </rPh>
    <rPh sb="9" eb="11">
      <t>ジャリ</t>
    </rPh>
    <rPh sb="11" eb="13">
      <t>サイシュ</t>
    </rPh>
    <rPh sb="13" eb="14">
      <t>ギョウ</t>
    </rPh>
    <rPh sb="18" eb="25">
      <t>ヒツヨウセイノウイチランヒョウ</t>
    </rPh>
    <phoneticPr fontId="1"/>
  </si>
  <si>
    <t>05 鉱業、採石業、砂利採取業</t>
  </si>
  <si>
    <t>050 管理、補助的経済活動を行う事業所</t>
  </si>
  <si>
    <t>0500 主として管理事務を行う本社等</t>
  </si>
  <si>
    <t>現場に行く場合履き替え推奨</t>
  </si>
  <si>
    <t>051 金属鉱業</t>
  </si>
  <si>
    <t>0511 金・銀鉱業</t>
  </si>
  <si>
    <t>長靴推奨</t>
  </si>
  <si>
    <t>0512 鉛・亜鉛鉱業</t>
  </si>
  <si>
    <t>0513 鉄鉱業</t>
  </si>
  <si>
    <t>0519 その他の金属鉱業</t>
  </si>
  <si>
    <t>052 石炭・亜炭鉱業</t>
  </si>
  <si>
    <t>0521 石炭鉱業(石炭選別業を含む)</t>
  </si>
  <si>
    <t>0522 亜炭鉱業</t>
  </si>
  <si>
    <t>053 原油・天然ガス鉱業</t>
  </si>
  <si>
    <t>0531 原油鉱業</t>
  </si>
  <si>
    <t>0532 天然ガス鉱業</t>
  </si>
  <si>
    <t>054 採石、砂・砂利・玉石採取業</t>
  </si>
  <si>
    <t>0541 花こう岩・同類似岩石採石業</t>
  </si>
  <si>
    <t>〇</t>
  </si>
  <si>
    <t>0542 石英粗面岩・同類似岩石採石業</t>
  </si>
  <si>
    <t>0543 安山岩・同類似岩石採石業</t>
  </si>
  <si>
    <t>0544 大理石採石業</t>
  </si>
  <si>
    <t>0545 ぎょう灰岩採石業</t>
  </si>
  <si>
    <t>0546 砂岩採石業</t>
  </si>
  <si>
    <t>0547 粘板岩採石業</t>
  </si>
  <si>
    <t>0548 砂・砂利・玉石採取業</t>
  </si>
  <si>
    <t>0549 その他採石業、砂・砂利・玉石採取業</t>
  </si>
  <si>
    <t>甲被及び表底の耐燃料油性必要
長靴推奨</t>
    <phoneticPr fontId="1"/>
  </si>
  <si>
    <t>作業によっては足甲防護必要
水場作業があれば耐水性○</t>
    <phoneticPr fontId="1"/>
  </si>
  <si>
    <t>比較的硬い石は発破、重機掘削
比較的柔らかい石は切り出し</t>
    <phoneticPr fontId="1"/>
  </si>
  <si>
    <t>C 鉱業、採石業、砂利採取業</t>
    <phoneticPr fontId="1"/>
  </si>
  <si>
    <t>05 鉱業、採石業、砂利採取業</t>
    <phoneticPr fontId="1"/>
  </si>
  <si>
    <t>055 窯業原料用鉱物鉱業(耐火物・陶磁器・ガラス・セメント原料用に限る)</t>
  </si>
  <si>
    <t>0551 耐火粘土鉱業</t>
  </si>
  <si>
    <t>0552 ろう石鉱業</t>
  </si>
  <si>
    <t>0553 ドロマイト鉱業</t>
  </si>
  <si>
    <t>0554 長石鉱業</t>
  </si>
  <si>
    <t>0555 けい石鉱業</t>
  </si>
  <si>
    <t>0556 天然けい砂鉱業</t>
  </si>
  <si>
    <t>0557 石灰石鉱業</t>
  </si>
  <si>
    <t>0559 その他の窯業原料用鉱物鉱業</t>
  </si>
  <si>
    <t>059 その他の鉱業</t>
  </si>
  <si>
    <t>0591 酸性白土鉱業</t>
  </si>
  <si>
    <t>0592 ベンナイト鉱業</t>
  </si>
  <si>
    <t>0593 けいそう土鉱業</t>
  </si>
  <si>
    <t>0594 滑石鉱業</t>
  </si>
  <si>
    <t>0599 他に分類されない鉱業</t>
  </si>
  <si>
    <t>重機による掘削
トラックで処理場から搬出
ろう石は坑道を掘っての掘削の場合あり</t>
    <phoneticPr fontId="1"/>
  </si>
  <si>
    <t>ガラスやセメント、陶磁器、耐火物などを作る窯業向けに、原料となる鉱物を採掘する産業で、耐火粘土、ろう石、ドロマイト、長石、けい石、天然けい砂、石灰石、その他の窯業原料用鉱物鉱業などがある</t>
    <phoneticPr fontId="1"/>
  </si>
  <si>
    <t>酸性白土、ベンナイト、けいそう土、滑石などを採掘する産業</t>
    <phoneticPr fontId="1"/>
  </si>
  <si>
    <t>0509 その他の管理、補助的経済活動を行う事業所</t>
    <rPh sb="22" eb="25">
      <t>ジギョウショ</t>
    </rPh>
    <phoneticPr fontId="1"/>
  </si>
  <si>
    <t>輸送、清掃、修理・整備、保安作業は先芯○　
清掃では耐滑性、耐水性○</t>
    <rPh sb="0" eb="2">
      <t>ユソウ</t>
    </rPh>
    <phoneticPr fontId="1"/>
  </si>
  <si>
    <t>爆破処理あり、静電気帯電防止性又は電気絶縁特性〇
重機による掘削あり、トラックで搬出あり
坑内作業が主なので、暗所での視認性必要（反射材付き）</t>
    <rPh sb="15" eb="16">
      <t>マタ</t>
    </rPh>
    <phoneticPr fontId="1"/>
  </si>
  <si>
    <t>爆破処理あり、静電気帯電防止性又は電気絶縁特性〇
重機による掘削あり、トラックで搬出あり
坑内作業が主なので、暗所での視認性必要（反射材付き）</t>
    <phoneticPr fontId="1"/>
  </si>
  <si>
    <t>〇</t>
    <phoneticPr fontId="1"/>
  </si>
  <si>
    <t>静電気帯電防止性〇</t>
    <phoneticPr fontId="1"/>
  </si>
  <si>
    <t>坑道は掘らずに地上掘削主体であり、耐水性×
掘削機、ワイヤーソーによる切り出しが主
バックホー、ダンプで処理場からの搬出あり</t>
    <phoneticPr fontId="1"/>
  </si>
  <si>
    <t>切断、剥離作業　油圧ブレーカー、ワイヤーソーによる剥ぎ取り
トラックで処理場から搬出</t>
    <phoneticPr fontId="1"/>
  </si>
  <si>
    <t>重機や浚渫機による掘削
河川採取、海浜採取、陸上採取がある
トラック荷台の採石洗浄あり
トラックで処理場から搬出</t>
    <phoneticPr fontId="1"/>
  </si>
  <si>
    <t>事業所概要</t>
    <phoneticPr fontId="1"/>
  </si>
  <si>
    <t>鉱山で金属鉱物の採掘を行う事業所をいう</t>
    <phoneticPr fontId="1"/>
  </si>
  <si>
    <t>エネルギー資源を扱うを事業所いい、亜炭は炭化度が低い石炭の一種であり採掘中は石炭と一緒に大量の岩石が出ることから、石炭を取り出す選炭作業や不要な岩石を炭鉱の外に出す廃石作業がある</t>
    <phoneticPr fontId="1"/>
  </si>
  <si>
    <t>無煙炭，せん石，れき青炭，亜れき青炭，かっ（褐）炭（亜炭を除く）の掘採及びこれに附随する選炭処理を行う事業所をいう
また，主として廃石，選炭廃水から石炭を選別し，又は回収する事業所も本分類に含まれる</t>
  </si>
  <si>
    <t>亜炭の掘採及びこれに附随する選炭処理を行う事業所をいう</t>
  </si>
  <si>
    <t>油田で原油の採掘、又はガス田で天然ガスの採掘を行う事業所をいう</t>
    <phoneticPr fontId="1"/>
  </si>
  <si>
    <t>主として原油の掘採を行う事業所をいう</t>
  </si>
  <si>
    <t>採石業は採石場から岩石を切り出す事業所をいい、花こう岩、石英粗面岩、安山岩、大理石、ぎょう灰岩、砂岩、粘板岩などがある</t>
    <phoneticPr fontId="1"/>
  </si>
  <si>
    <t>主として花こう岩及びその類似岩石の採石を行う事業所をいう</t>
  </si>
  <si>
    <t>主として石英粗面岩及びその類似岩石の採石を行う事業所をいう</t>
  </si>
  <si>
    <t>主として安山岩及びその類似岩石の採石を行う事業所をいう</t>
  </si>
  <si>
    <t>主として大理石の採石を行う事業所をいう</t>
  </si>
  <si>
    <t>主としてぎょう灰岩の採石を行う事業所をいう</t>
  </si>
  <si>
    <t>主として砂岩の採石を行う事業所をいう</t>
  </si>
  <si>
    <t>主として粘板岩の採石を行う事業所をいう</t>
  </si>
  <si>
    <t>採石場や砂利採取場、川、海などで砂や砂利、玉石を採取する事業所をいう</t>
    <phoneticPr fontId="1"/>
  </si>
  <si>
    <t>主としてかんらん岩，蛇紋岩など他に分類されない岩石の採石を行う事業所をいう</t>
  </si>
  <si>
    <t>主として白けい石，軟けい石，炉材けい石の掘採を行う事業所及び選鉱を行う事業所並びに粉砕を行う事業所をいう</t>
  </si>
  <si>
    <t>主として他に分類されない窯業原料となる鉱物の掘採を行う事業所及び選鉱を行う事業所をいう</t>
  </si>
  <si>
    <t>主としてベントナイトの掘採を行う事業所及び選鉱を行う事業所をいう</t>
  </si>
  <si>
    <t>主としてけいそう土の掘採を行う事業所及び選鉱を行う事業所をいう</t>
  </si>
  <si>
    <t>主として他に分類されない鉱物及び岩石の掘採を行う事業所及び選鉱を行う事業所並びに粉砕を行う事業所をいう</t>
  </si>
  <si>
    <t>中分類</t>
    <rPh sb="0" eb="3">
      <t>チュウブンルイ</t>
    </rPh>
    <phoneticPr fontId="1"/>
  </si>
  <si>
    <t>中分類（リンク用）</t>
    <rPh sb="0" eb="3">
      <t>チュウブンルイ</t>
    </rPh>
    <rPh sb="7" eb="8">
      <t>ヨウ</t>
    </rPh>
    <phoneticPr fontId="4"/>
  </si>
  <si>
    <t>有機物，無機物を問わず，天然に固体，液体又はガスの状態で生ずる鉱物を掘採，採石する事業所及びこれらの選鉱その他の品位向上処理を行う事業所をいう
鉱物を探査するための地質調査，物理探鉱，地化学探鉱，試すい（錐）などの探鉱作業及び開坑，掘さく，排土などの鉱山開発作業，その他鉱業に直結する作業も本分類に含まれる
なお，探鉱，鉱山開発又は鉱山内の鉱物運搬等の作業を請負う事業所も本分類に含まれる
ろう石クレー，陶石クレーの製造を行う事業所も本分類に含まれる</t>
  </si>
  <si>
    <t>主として鉱業，採石業，砂利採取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</si>
  <si>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主として鉱業，採石業，砂利採取業における活動を促進するため，同一企業の他事業所に対して，輸送，清掃，修理・整備，保安等の支援業務を行う事業所をいう</t>
  </si>
  <si>
    <t>主として金鉱，銀鉱又は砂金の掘採を行う事業所及び選鉱（青化処理，とう（搗）鉱処理を含む）を行う事業所をいう</t>
  </si>
  <si>
    <t>主として鉛鉱，亜鉛鉱又は鉛亜鉛鉱の掘採を行う事業所及び選鉱を行う事業所をいう</t>
  </si>
  <si>
    <t>主として鉄鉱の掘採を行う事業所及び選鉱を行う事業所をいう</t>
  </si>
  <si>
    <t>主として他に分類されない金属鉱の掘採を行う事業所及び選鉱を行う事業所をいう</t>
  </si>
  <si>
    <t>主として天然ガスの掘採を行う事業所及び自ら掘採した天然ガスから天然ガソリン，液化石油ガス（ＬＰＧ），圧縮ガスを生産する事業所をいう</t>
  </si>
  <si>
    <t>主として耐火粘土の掘採を行う事業所及び選鉱を行う事業所をいう
けつ岩粘土，木節粘土，がいろ目粘土の掘採を行う事業所も本分類に含まれる</t>
  </si>
  <si>
    <t>主としてろう石（ダイアスポアを含む）の掘採を行う事業所及び選鉱を行う事業所並びにろう石クレーを製造する事業所をいう</t>
  </si>
  <si>
    <t>主としてドロマイトの掘採を行う事業所及び選鉱を行う事業所をいう</t>
  </si>
  <si>
    <t>主として長石，半花こう岩，風化花こう岩の掘採を行う事業所及び選鉱を行う事業所をいう</t>
  </si>
  <si>
    <t>主として天然けい砂の掘採を行う事業所及び選鉱を行う事業所並びに粉砕を行う事業所をいう</t>
  </si>
  <si>
    <t>主として石灰石の掘採を行う事業所及び選鉱を行う事業所をいう</t>
  </si>
  <si>
    <t>主として酸性白土の掘採を行う事業所及び選鉱を行う事業所をいう</t>
  </si>
  <si>
    <t>主として滑石の掘採を行う事業所及び選鉱を行う事業所並びに粉砕を行う事業所をいう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</si>
</sst>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sz val="10"/>
      <name val="UD Digi Kyokasho NK-R"/>
      <family val="1"/>
      <charset val="128"/>
    </font>
    <font>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9">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4" fillId="0" borderId="0" xfId="4" applyFont="1" applyFill="1" applyAlignment="1">
      <alignment vertical="center"/>
    </xf>
    <xf numFmtId="0" fontId="15" fillId="0" borderId="2" xfId="0" applyFont="1" applyBorder="1" applyAlignment="1">
      <alignment horizontal="center" vertical="center" wrapText="1"/>
    </xf>
    <xf numFmtId="0" fontId="11" fillId="0" borderId="2" xfId="0" applyFont="1" applyBorder="1" applyAlignment="1">
      <alignment horizontal="justify" vertical="top" wrapText="1"/>
    </xf>
    <xf numFmtId="0" fontId="11" fillId="0" borderId="2" xfId="0" applyFont="1" applyBorder="1" applyAlignment="1">
      <alignment horizontal="justify" vertical="top" wrapText="1"/>
    </xf>
    <xf numFmtId="0" fontId="15" fillId="0" borderId="2" xfId="0" applyFont="1" applyBorder="1" applyAlignment="1">
      <alignment horizontal="center" vertical="center" wrapText="1"/>
    </xf>
    <xf numFmtId="0" fontId="11" fillId="0" borderId="2" xfId="0" applyFont="1" applyBorder="1" applyAlignment="1">
      <alignment horizontal="left" vertical="top" wrapText="1"/>
    </xf>
    <xf numFmtId="0" fontId="9" fillId="0" borderId="2" xfId="0" applyFont="1" applyBorder="1" applyAlignment="1">
      <alignment horizontal="center" vertical="center" wrapText="1"/>
    </xf>
    <xf numFmtId="0" fontId="12" fillId="0" borderId="4" xfId="0" applyFont="1" applyBorder="1" applyAlignment="1">
      <alignment horizontal="left" vertical="center" indent="1"/>
    </xf>
    <xf numFmtId="0" fontId="11" fillId="0" borderId="2" xfId="0" applyFont="1" applyBorder="1" applyAlignment="1">
      <alignment horizontal="center"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43" totalsRowShown="0" headerRowDxfId="10" dataDxfId="9" headerRowCellStyle="標準_新産業分類符号一覧(04.07再訂正)" dataCellStyle="標準 2 3">
  <autoFilter ref="A2:H43"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C41903BC-9B1C-44E0-892A-3AE436D414C1}"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44"/>
  <sheetViews>
    <sheetView showGridLines="0" tabSelected="1" zoomScaleNormal="100"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4" style="8" customWidth="1"/>
    <col min="2" max="2" width="25.796875" style="8" hidden="1" customWidth="1"/>
    <col min="3" max="3" width="25.796875" style="8" customWidth="1"/>
    <col min="4" max="4" width="40.3984375" style="9" hidden="1" customWidth="1"/>
    <col min="5" max="5" width="36.09765625" style="9" bestFit="1" customWidth="1"/>
    <col min="6" max="6" width="39" style="1" hidden="1" customWidth="1"/>
    <col min="7" max="7" width="44.69921875" style="8" hidden="1" customWidth="1" outlineLevel="1"/>
    <col min="8" max="8" width="86.3984375" style="1" customWidth="1" collapsed="1"/>
    <col min="10" max="16384" width="9.59765625" style="8"/>
  </cols>
  <sheetData>
    <row r="1" spans="1:9" s="4" customFormat="1" ht="28.8" customHeight="1" x14ac:dyDescent="0.45">
      <c r="A1" s="18" t="s">
        <v>21</v>
      </c>
      <c r="B1" s="2"/>
      <c r="C1" s="2"/>
      <c r="D1" s="3"/>
      <c r="E1" s="3"/>
      <c r="F1" s="12"/>
      <c r="H1" s="14"/>
    </row>
    <row r="2" spans="1:9" s="7" customFormat="1" ht="18" customHeight="1" x14ac:dyDescent="0.45">
      <c r="A2" s="5" t="s">
        <v>13</v>
      </c>
      <c r="B2" s="5" t="s">
        <v>105</v>
      </c>
      <c r="C2" s="5" t="s">
        <v>104</v>
      </c>
      <c r="D2" s="6" t="s">
        <v>18</v>
      </c>
      <c r="E2" s="6" t="s">
        <v>20</v>
      </c>
      <c r="F2" s="13" t="s">
        <v>19</v>
      </c>
      <c r="G2" s="20" t="s">
        <v>14</v>
      </c>
      <c r="H2" s="15" t="s">
        <v>82</v>
      </c>
    </row>
    <row r="3" spans="1:9" ht="82.8" x14ac:dyDescent="0.45">
      <c r="A3" s="8" t="s">
        <v>53</v>
      </c>
      <c r="G3" s="8" t="str">
        <f>IF(テーブル13[[#This Row],[細分類（リンク用）]]="","",IFERROR(HYPERLINK("#必要性能表!d" &amp; MATCH(F3,必要性能表!D:D,0),F3),""))</f>
        <v/>
      </c>
      <c r="H3" s="16" t="s">
        <v>106</v>
      </c>
      <c r="I3" s="8"/>
    </row>
    <row r="4" spans="1:9" ht="18" customHeight="1" x14ac:dyDescent="0.45">
      <c r="A4" s="8" t="s">
        <v>53</v>
      </c>
      <c r="B4" s="10" t="s">
        <v>23</v>
      </c>
      <c r="C4" s="8" t="str">
        <f>IF(テーブル13[[#This Row],[中分類（リンク用）]]="","",IFERROR(HYPERLINK("#必要性能表!b" &amp; MATCH(B4,必要性能表!B:B,0),B4),""))</f>
        <v>05 鉱業、採石業、砂利採取業</v>
      </c>
      <c r="G4" s="8" t="str">
        <f>IF(テーブル13[[#This Row],[細分類（リンク用）]]="","",IFERROR(HYPERLINK("#必要性能表!d" &amp; MATCH(F4,必要性能表!D:D,0),F4),""))</f>
        <v/>
      </c>
      <c r="H4" s="16"/>
      <c r="I4" s="8"/>
    </row>
    <row r="5" spans="1:9" ht="18" customHeight="1" x14ac:dyDescent="0.45">
      <c r="B5" s="10"/>
      <c r="C5" s="8" t="str">
        <f>IF(テーブル13[[#This Row],[中分類（リンク用）]]="","",IFERROR(HYPERLINK("#必要性能表!b" &amp; MATCH(B5,必要性能表!B:B,0),B5),""))</f>
        <v/>
      </c>
      <c r="D5" s="9" t="s">
        <v>24</v>
      </c>
      <c r="E5" s="9" t="str">
        <f>IF(テーブル13[[#This Row],[小分類（リンク用）]]="","",IFERROR(HYPERLINK("#必要性能表!c" &amp; MATCH(D5,必要性能表!C:C,0),D5),""))</f>
        <v>050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25</v>
      </c>
      <c r="G6" s="24" t="str">
        <f>IF(テーブル13[[#This Row],[細分類（リンク用）]]="","",IFERROR(HYPERLINK("#必要性能表!d" &amp; MATCH(F6,必要性能表!D:D,0),F6),""))</f>
        <v>0500 主として管理事務を行う本社等</v>
      </c>
      <c r="H6" s="16" t="s">
        <v>107</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73</v>
      </c>
      <c r="G7" s="24" t="str">
        <f>IF(テーブル13[[#This Row],[細分類（リンク用）]]="","",IFERROR(HYPERLINK("#必要性能表!d" &amp; MATCH(F7,必要性能表!D:D,0),F7),""))</f>
        <v>0509 その他の管理、補助的経済活動を行う事業所</v>
      </c>
      <c r="H7" s="16" t="s">
        <v>108</v>
      </c>
      <c r="I7" s="8"/>
    </row>
    <row r="8" spans="1:9" ht="18" customHeight="1" collapsed="1" x14ac:dyDescent="0.45">
      <c r="C8" s="8" t="str">
        <f>IF(テーブル13[[#This Row],[中分類（リンク用）]]="","",IFERROR(HYPERLINK("#必要性能表!b" &amp; MATCH(B8,必要性能表!B:B,0),B8),""))</f>
        <v/>
      </c>
      <c r="D8" s="11" t="s">
        <v>27</v>
      </c>
      <c r="E8" s="9" t="str">
        <f>IF(テーブル13[[#This Row],[小分類（リンク用）]]="","",IFERROR(HYPERLINK("#必要性能表!c" &amp; MATCH(D8,必要性能表!C:C,0),D8),""))</f>
        <v>051 金属鉱業</v>
      </c>
      <c r="G8" s="24" t="str">
        <f>IF(テーブル13[[#This Row],[細分類（リンク用）]]="","",IFERROR(HYPERLINK("#必要性能表!d" &amp; MATCH(F8,必要性能表!D:D,0),F8),""))</f>
        <v/>
      </c>
      <c r="H8" s="16" t="s">
        <v>83</v>
      </c>
      <c r="I8" s="8"/>
    </row>
    <row r="9" spans="1:9" ht="27.6" hidden="1" outlineLevel="1" x14ac:dyDescent="0.45">
      <c r="C9" s="8" t="str">
        <f>IF(テーブル13[[#This Row],[中分類（リンク用）]]="","",IFERROR(HYPERLINK("#必要性能表!b" &amp; MATCH(B9,必要性能表!B:B,0),B9),""))</f>
        <v/>
      </c>
      <c r="D9" s="11"/>
      <c r="E9" s="9" t="str">
        <f>IF(テーブル13[[#This Row],[小分類（リンク用）]]="","",IFERROR(HYPERLINK("#必要性能表!c" &amp; MATCH(D9,必要性能表!C:C,0),D9),""))</f>
        <v/>
      </c>
      <c r="F9" s="1" t="s">
        <v>28</v>
      </c>
      <c r="G9" s="24" t="str">
        <f>IF(テーブル13[[#This Row],[細分類（リンク用）]]="","",IFERROR(HYPERLINK("#必要性能表!d" &amp; MATCH(F9,必要性能表!D:D,0),F9),""))</f>
        <v>0511 金・銀鉱業</v>
      </c>
      <c r="H9" s="16" t="s">
        <v>109</v>
      </c>
      <c r="I9" s="8"/>
    </row>
    <row r="10" spans="1:9" ht="18" hidden="1" customHeight="1" outlineLevel="1" x14ac:dyDescent="0.45">
      <c r="C10" s="8" t="str">
        <f>IF(テーブル13[[#This Row],[中分類（リンク用）]]="","",IFERROR(HYPERLINK("#必要性能表!b" &amp; MATCH(B10,必要性能表!B:B,0),B10),""))</f>
        <v/>
      </c>
      <c r="D10" s="11"/>
      <c r="E10" s="9" t="str">
        <f>IF(テーブル13[[#This Row],[小分類（リンク用）]]="","",IFERROR(HYPERLINK("#必要性能表!c" &amp; MATCH(D10,必要性能表!C:C,0),D10),""))</f>
        <v/>
      </c>
      <c r="F10" s="1" t="s">
        <v>30</v>
      </c>
      <c r="G10" s="24" t="str">
        <f>IF(テーブル13[[#This Row],[細分類（リンク用）]]="","",IFERROR(HYPERLINK("#必要性能表!d" &amp; MATCH(F10,必要性能表!D:D,0),F10),""))</f>
        <v>0512 鉛・亜鉛鉱業</v>
      </c>
      <c r="H10" s="1" t="s">
        <v>110</v>
      </c>
      <c r="I10" s="8"/>
    </row>
    <row r="11" spans="1:9" ht="18" hidden="1" customHeight="1" outlineLevel="1" collapsed="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31</v>
      </c>
      <c r="G11" s="24" t="str">
        <f>IF(テーブル13[[#This Row],[細分類（リンク用）]]="","",IFERROR(HYPERLINK("#必要性能表!d" &amp; MATCH(F11,必要性能表!D:D,0),F11),""))</f>
        <v>0513 鉄鉱業</v>
      </c>
      <c r="H11" s="1" t="s">
        <v>111</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23" t="s">
        <v>32</v>
      </c>
      <c r="G12" s="24" t="str">
        <f>IF(テーブル13[[#This Row],[細分類（リンク用）]]="","",IFERROR(HYPERLINK("#必要性能表!d" &amp; MATCH(F12,必要性能表!D:D,0),F12),""))</f>
        <v>0519 その他の金属鉱業</v>
      </c>
      <c r="H12" s="1" t="s">
        <v>112</v>
      </c>
      <c r="I12" s="8"/>
    </row>
    <row r="13" spans="1:9" ht="27.6" collapsed="1" x14ac:dyDescent="0.45">
      <c r="C13" s="8" t="str">
        <f>IF(テーブル13[[#This Row],[中分類（リンク用）]]="","",IFERROR(HYPERLINK("#必要性能表!b" &amp; MATCH(B13,必要性能表!B:B,0),B13),""))</f>
        <v/>
      </c>
      <c r="D13" s="9" t="s">
        <v>33</v>
      </c>
      <c r="E13" s="9" t="str">
        <f>IF(テーブル13[[#This Row],[小分類（リンク用）]]="","",IFERROR(HYPERLINK("#必要性能表!c" &amp; MATCH(D13,必要性能表!C:C,0),D13),""))</f>
        <v>052 石炭・亜炭鉱業</v>
      </c>
      <c r="G13" s="24" t="str">
        <f>IF(テーブル13[[#This Row],[細分類（リンク用）]]="","",IFERROR(HYPERLINK("#必要性能表!d" &amp; MATCH(F13,必要性能表!D:D,0),F13),""))</f>
        <v/>
      </c>
      <c r="H13" s="16" t="s">
        <v>84</v>
      </c>
      <c r="I13" s="8"/>
    </row>
    <row r="14" spans="1:9" ht="41.4" hidden="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23" t="s">
        <v>34</v>
      </c>
      <c r="G14" s="24" t="str">
        <f>IF(テーブル13[[#This Row],[細分類（リンク用）]]="","",IFERROR(HYPERLINK("#必要性能表!d" &amp; MATCH(F14,必要性能表!D:D,0),F14),""))</f>
        <v>0521 石炭鉱業(石炭選別業を含む)</v>
      </c>
      <c r="H14" s="16" t="s">
        <v>85</v>
      </c>
      <c r="I14" s="8"/>
    </row>
    <row r="15" spans="1:9" ht="18" hidden="1" customHeight="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35</v>
      </c>
      <c r="G15" s="24" t="str">
        <f>IF(テーブル13[[#This Row],[細分類（リンク用）]]="","",IFERROR(HYPERLINK("#必要性能表!d" &amp; MATCH(F15,必要性能表!D:D,0),F15),""))</f>
        <v>0522 亜炭鉱業</v>
      </c>
      <c r="H15" s="16" t="s">
        <v>86</v>
      </c>
      <c r="I15" s="8"/>
    </row>
    <row r="16" spans="1:9" ht="18" customHeight="1" collapsed="1" x14ac:dyDescent="0.45">
      <c r="C16" s="8" t="str">
        <f>IF(テーブル13[[#This Row],[中分類（リンク用）]]="","",IFERROR(HYPERLINK("#必要性能表!b" &amp; MATCH(B16,必要性能表!B:B,0),B16),""))</f>
        <v/>
      </c>
      <c r="D16" s="9" t="s">
        <v>36</v>
      </c>
      <c r="E16" s="9" t="str">
        <f>IF(テーブル13[[#This Row],[小分類（リンク用）]]="","",IFERROR(HYPERLINK("#必要性能表!c" &amp; MATCH(D16,必要性能表!C:C,0),D16),""))</f>
        <v>053 原油・天然ガス鉱業</v>
      </c>
      <c r="G16" s="24" t="str">
        <f>IF(テーブル13[[#This Row],[細分類（リンク用）]]="","",IFERROR(HYPERLINK("#必要性能表!d" &amp; MATCH(F16,必要性能表!D:D,0),F16),""))</f>
        <v/>
      </c>
      <c r="H16" s="16" t="s">
        <v>87</v>
      </c>
      <c r="I16" s="8"/>
    </row>
    <row r="17" spans="3:9" ht="18" hidden="1" customHeight="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37</v>
      </c>
      <c r="G17" s="24" t="str">
        <f>IF(テーブル13[[#This Row],[細分類（リンク用）]]="","",IFERROR(HYPERLINK("#必要性能表!d" &amp; MATCH(F17,必要性能表!D:D,0),F17),""))</f>
        <v>0531 原油鉱業</v>
      </c>
      <c r="H17" s="16" t="s">
        <v>88</v>
      </c>
      <c r="I17" s="8"/>
    </row>
    <row r="18" spans="3:9" ht="27.6" hidden="1" outlineLevel="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38</v>
      </c>
      <c r="G18" s="24" t="str">
        <f>IF(テーブル13[[#This Row],[細分類（リンク用）]]="","",IFERROR(HYPERLINK("#必要性能表!d" &amp; MATCH(F18,必要性能表!D:D,0),F18),""))</f>
        <v>0532 天然ガス鉱業</v>
      </c>
      <c r="H18" s="16" t="s">
        <v>113</v>
      </c>
      <c r="I18" s="8"/>
    </row>
    <row r="19" spans="3:9" ht="27.6" collapsed="1" x14ac:dyDescent="0.45">
      <c r="C19" s="8" t="str">
        <f>IF(テーブル13[[#This Row],[中分類（リンク用）]]="","",IFERROR(HYPERLINK("#必要性能表!b" &amp; MATCH(B19,必要性能表!B:B,0),B19),""))</f>
        <v/>
      </c>
      <c r="D19" s="9" t="s">
        <v>39</v>
      </c>
      <c r="E19" s="9" t="str">
        <f>IF(テーブル13[[#This Row],[小分類（リンク用）]]="","",IFERROR(HYPERLINK("#必要性能表!c" &amp; MATCH(D19,必要性能表!C:C,0),D19),""))</f>
        <v>054 採石、砂・砂利・玉石採取業</v>
      </c>
      <c r="G19" s="24" t="str">
        <f>IF(テーブル13[[#This Row],[細分類（リンク用）]]="","",IFERROR(HYPERLINK("#必要性能表!d" &amp; MATCH(F19,必要性能表!D:D,0),F19),""))</f>
        <v/>
      </c>
      <c r="H19" s="16" t="s">
        <v>89</v>
      </c>
      <c r="I19" s="8"/>
    </row>
    <row r="20" spans="3:9" ht="18" hidden="1" customHeight="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40</v>
      </c>
      <c r="G20" s="24" t="str">
        <f>IF(テーブル13[[#This Row],[細分類（リンク用）]]="","",IFERROR(HYPERLINK("#必要性能表!d" &amp; MATCH(F20,必要性能表!D:D,0),F20),""))</f>
        <v>0541 花こう岩・同類似岩石採石業</v>
      </c>
      <c r="H20" s="16" t="s">
        <v>90</v>
      </c>
      <c r="I20" s="8"/>
    </row>
    <row r="21" spans="3:9" ht="18" hidden="1" customHeight="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42</v>
      </c>
      <c r="G21" s="24" t="str">
        <f>IF(テーブル13[[#This Row],[細分類（リンク用）]]="","",IFERROR(HYPERLINK("#必要性能表!d" &amp; MATCH(F21,必要性能表!D:D,0),F21),""))</f>
        <v>0542 石英粗面岩・同類似岩石採石業</v>
      </c>
      <c r="H21" s="1" t="s">
        <v>91</v>
      </c>
      <c r="I21" s="8"/>
    </row>
    <row r="22" spans="3:9" ht="18" hidden="1" customHeight="1" outlineLevel="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43</v>
      </c>
      <c r="G22" s="24" t="str">
        <f>IF(テーブル13[[#This Row],[細分類（リンク用）]]="","",IFERROR(HYPERLINK("#必要性能表!d" &amp; MATCH(F22,必要性能表!D:D,0),F22),""))</f>
        <v>0543 安山岩・同類似岩石採石業</v>
      </c>
      <c r="H22" s="16" t="s">
        <v>92</v>
      </c>
      <c r="I22" s="8"/>
    </row>
    <row r="23" spans="3:9" ht="18" hidden="1" customHeight="1" outlineLevel="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44</v>
      </c>
      <c r="G23" s="24" t="str">
        <f>IF(テーブル13[[#This Row],[細分類（リンク用）]]="","",IFERROR(HYPERLINK("#必要性能表!d" &amp; MATCH(F23,必要性能表!D:D,0),F23),""))</f>
        <v>0544 大理石採石業</v>
      </c>
      <c r="H23" s="16" t="s">
        <v>93</v>
      </c>
      <c r="I23" s="8"/>
    </row>
    <row r="24" spans="3:9" ht="18" hidden="1" customHeight="1" outlineLevel="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45</v>
      </c>
      <c r="G24" s="24" t="str">
        <f>IF(テーブル13[[#This Row],[細分類（リンク用）]]="","",IFERROR(HYPERLINK("#必要性能表!d" &amp; MATCH(F24,必要性能表!D:D,0),F24),""))</f>
        <v>0545 ぎょう灰岩採石業</v>
      </c>
      <c r="H24" s="16" t="s">
        <v>94</v>
      </c>
      <c r="I24" s="8"/>
    </row>
    <row r="25" spans="3:9" ht="18" hidden="1" customHeight="1" outlineLevel="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46</v>
      </c>
      <c r="G25" s="24" t="str">
        <f>IF(テーブル13[[#This Row],[細分類（リンク用）]]="","",IFERROR(HYPERLINK("#必要性能表!d" &amp; MATCH(F25,必要性能表!D:D,0),F25),""))</f>
        <v>0546 砂岩採石業</v>
      </c>
      <c r="H25" s="16" t="s">
        <v>95</v>
      </c>
      <c r="I25" s="8"/>
    </row>
    <row r="26" spans="3:9" ht="18" hidden="1" customHeight="1" outlineLevel="1" collapsed="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47</v>
      </c>
      <c r="G26" s="24" t="str">
        <f>IF(テーブル13[[#This Row],[細分類（リンク用）]]="","",IFERROR(HYPERLINK("#必要性能表!d" &amp; MATCH(F26,必要性能表!D:D,0),F26),""))</f>
        <v>0547 粘板岩採石業</v>
      </c>
      <c r="H26" s="1" t="s">
        <v>96</v>
      </c>
      <c r="I26" s="8"/>
    </row>
    <row r="27" spans="3:9" hidden="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48</v>
      </c>
      <c r="G27" s="24" t="str">
        <f>IF(テーブル13[[#This Row],[細分類（リンク用）]]="","",IFERROR(HYPERLINK("#必要性能表!d" &amp; MATCH(F27,必要性能表!D:D,0),F27),""))</f>
        <v>0548 砂・砂利・玉石採取業</v>
      </c>
      <c r="H27" s="1" t="s">
        <v>97</v>
      </c>
    </row>
    <row r="28" spans="3:9" hidden="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49</v>
      </c>
      <c r="G28" s="24" t="str">
        <f>IF(テーブル13[[#This Row],[細分類（リンク用）]]="","",IFERROR(HYPERLINK("#必要性能表!d" &amp; MATCH(F28,必要性能表!D:D,0),F28),""))</f>
        <v>0549 その他採石業、砂・砂利・玉石採取業</v>
      </c>
      <c r="H28" s="1" t="s">
        <v>98</v>
      </c>
    </row>
    <row r="29" spans="3:9" ht="27.6" collapsed="1" x14ac:dyDescent="0.45">
      <c r="C29" s="8" t="str">
        <f>IF(テーブル13[[#This Row],[中分類（リンク用）]]="","",IFERROR(HYPERLINK("#必要性能表!b" &amp; MATCH(B29,必要性能表!B:B,0),B29),""))</f>
        <v/>
      </c>
      <c r="D29" s="9" t="s">
        <v>55</v>
      </c>
      <c r="E29" s="9" t="str">
        <f>IF(テーブル13[[#This Row],[小分類（リンク用）]]="","",IFERROR(HYPERLINK("#必要性能表!c" &amp; MATCH(D29,必要性能表!C:C,0),D29),""))</f>
        <v>055 窯業原料用鉱物鉱業(耐火物・陶磁器・ガラス・セメント原料用に限る)</v>
      </c>
      <c r="G29" s="24" t="str">
        <f>IF(テーブル13[[#This Row],[細分類（リンク用）]]="","",IFERROR(HYPERLINK("#必要性能表!d" &amp; MATCH(F29,必要性能表!D:D,0),F29),""))</f>
        <v/>
      </c>
      <c r="H29" s="16" t="s">
        <v>71</v>
      </c>
    </row>
    <row r="30" spans="3:9" ht="27.6" hidden="1" outlineLevel="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56</v>
      </c>
      <c r="G30" s="24" t="str">
        <f>IF(テーブル13[[#This Row],[細分類（リンク用）]]="","",IFERROR(HYPERLINK("#必要性能表!d" &amp; MATCH(F30,必要性能表!D:D,0),F30),""))</f>
        <v>0551 耐火粘土鉱業</v>
      </c>
      <c r="H30" s="16" t="s">
        <v>114</v>
      </c>
    </row>
    <row r="31" spans="3:9" ht="27.6" hidden="1" outlineLevel="1" x14ac:dyDescent="0.45">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57</v>
      </c>
      <c r="G31" s="24" t="str">
        <f>IF(テーブル13[[#This Row],[細分類（リンク用）]]="","",IFERROR(HYPERLINK("#必要性能表!d" &amp; MATCH(F31,必要性能表!D:D,0),F31),""))</f>
        <v>0552 ろう石鉱業</v>
      </c>
      <c r="H31" s="16" t="s">
        <v>115</v>
      </c>
    </row>
    <row r="32" spans="3:9" hidden="1" outlineLevel="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58</v>
      </c>
      <c r="G32" s="24" t="str">
        <f>IF(テーブル13[[#This Row],[細分類（リンク用）]]="","",IFERROR(HYPERLINK("#必要性能表!d" &amp; MATCH(F32,必要性能表!D:D,0),F32),""))</f>
        <v>0553 ドロマイト鉱業</v>
      </c>
      <c r="H32" s="1" t="s">
        <v>116</v>
      </c>
    </row>
    <row r="33" spans="3:8"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59</v>
      </c>
      <c r="G33" s="24" t="str">
        <f>IF(テーブル13[[#This Row],[細分類（リンク用）]]="","",IFERROR(HYPERLINK("#必要性能表!d" &amp; MATCH(F33,必要性能表!D:D,0),F33),""))</f>
        <v>0554 長石鉱業</v>
      </c>
      <c r="H33" s="1" t="s">
        <v>117</v>
      </c>
    </row>
    <row r="34" spans="3:8"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60</v>
      </c>
      <c r="G34" s="24" t="str">
        <f>IF(テーブル13[[#This Row],[細分類（リンク用）]]="","",IFERROR(HYPERLINK("#必要性能表!d" &amp; MATCH(F34,必要性能表!D:D,0),F34),""))</f>
        <v>0555 けい石鉱業</v>
      </c>
      <c r="H34" s="1" t="s">
        <v>99</v>
      </c>
    </row>
    <row r="35" spans="3:8" hidden="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61</v>
      </c>
      <c r="G35" s="24" t="str">
        <f>IF(テーブル13[[#This Row],[細分類（リンク用）]]="","",IFERROR(HYPERLINK("#必要性能表!d" &amp; MATCH(F35,必要性能表!D:D,0),F35),""))</f>
        <v>0556 天然けい砂鉱業</v>
      </c>
      <c r="H35" s="1" t="s">
        <v>118</v>
      </c>
    </row>
    <row r="36" spans="3:8"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62</v>
      </c>
      <c r="G36" s="24" t="str">
        <f>IF(テーブル13[[#This Row],[細分類（リンク用）]]="","",IFERROR(HYPERLINK("#必要性能表!d" &amp; MATCH(F36,必要性能表!D:D,0),F36),""))</f>
        <v>0557 石灰石鉱業</v>
      </c>
      <c r="H36" s="1" t="s">
        <v>119</v>
      </c>
    </row>
    <row r="37" spans="3:8" hidden="1" outlineLevel="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63</v>
      </c>
      <c r="G37" s="24" t="str">
        <f>IF(テーブル13[[#This Row],[細分類（リンク用）]]="","",IFERROR(HYPERLINK("#必要性能表!d" &amp; MATCH(F37,必要性能表!D:D,0),F37),""))</f>
        <v>0559 その他の窯業原料用鉱物鉱業</v>
      </c>
      <c r="H37" s="1" t="s">
        <v>100</v>
      </c>
    </row>
    <row r="38" spans="3:8" collapsed="1" x14ac:dyDescent="0.45">
      <c r="C38" s="8" t="str">
        <f>IF(テーブル13[[#This Row],[中分類（リンク用）]]="","",IFERROR(HYPERLINK("#必要性能表!b" &amp; MATCH(B38,必要性能表!B:B,0),B38),""))</f>
        <v/>
      </c>
      <c r="D38" s="9" t="s">
        <v>64</v>
      </c>
      <c r="E38" s="9" t="str">
        <f>IF(テーブル13[[#This Row],[小分類（リンク用）]]="","",IFERROR(HYPERLINK("#必要性能表!c" &amp; MATCH(D38,必要性能表!C:C,0),D38),""))</f>
        <v>059 その他の鉱業</v>
      </c>
      <c r="G38" s="24" t="str">
        <f>IF(テーブル13[[#This Row],[細分類（リンク用）]]="","",IFERROR(HYPERLINK("#必要性能表!d" &amp; MATCH(F38,必要性能表!D:D,0),F38),""))</f>
        <v/>
      </c>
      <c r="H38" s="1" t="s">
        <v>72</v>
      </c>
    </row>
    <row r="39" spans="3:8" hidden="1" outlineLevel="1" x14ac:dyDescent="0.45">
      <c r="F39" s="1" t="s">
        <v>65</v>
      </c>
      <c r="G39" s="24" t="str">
        <f>IF(テーブル13[[#This Row],[細分類（リンク用）]]="","",IFERROR(HYPERLINK("#必要性能表!d" &amp; MATCH(F39,必要性能表!D:D,0),F39),""))</f>
        <v>0591 酸性白土鉱業</v>
      </c>
      <c r="H39" s="1" t="s">
        <v>120</v>
      </c>
    </row>
    <row r="40" spans="3:8" hidden="1" outlineLevel="1" x14ac:dyDescent="0.45">
      <c r="F40" s="1" t="s">
        <v>66</v>
      </c>
      <c r="G40" s="24" t="str">
        <f>IF(テーブル13[[#This Row],[細分類（リンク用）]]="","",IFERROR(HYPERLINK("#必要性能表!d" &amp; MATCH(F40,必要性能表!D:D,0),F40),""))</f>
        <v>0592 ベンナイト鉱業</v>
      </c>
      <c r="H40" s="1" t="s">
        <v>101</v>
      </c>
    </row>
    <row r="41" spans="3:8" hidden="1" outlineLevel="1" x14ac:dyDescent="0.45">
      <c r="F41" s="1" t="s">
        <v>67</v>
      </c>
      <c r="G41" s="24" t="str">
        <f>IF(テーブル13[[#This Row],[細分類（リンク用）]]="","",IFERROR(HYPERLINK("#必要性能表!d" &amp; MATCH(F41,必要性能表!D:D,0),F41),""))</f>
        <v>0593 けいそう土鉱業</v>
      </c>
      <c r="H41" s="1" t="s">
        <v>102</v>
      </c>
    </row>
    <row r="42" spans="3:8" hidden="1" outlineLevel="1" x14ac:dyDescent="0.45">
      <c r="F42" s="1" t="s">
        <v>68</v>
      </c>
      <c r="G42" s="24" t="str">
        <f>IF(テーブル13[[#This Row],[細分類（リンク用）]]="","",IFERROR(HYPERLINK("#必要性能表!d" &amp; MATCH(F42,必要性能表!D:D,0),F42),""))</f>
        <v>0594 滑石鉱業</v>
      </c>
      <c r="H42" s="1" t="s">
        <v>121</v>
      </c>
    </row>
    <row r="43" spans="3:8" hidden="1" outlineLevel="1" x14ac:dyDescent="0.45">
      <c r="F43" s="1" t="s">
        <v>69</v>
      </c>
      <c r="G43" s="24" t="str">
        <f>IF(テーブル13[[#This Row],[細分類（リンク用）]]="","",IFERROR(HYPERLINK("#必要性能表!d" &amp; MATCH(F43,必要性能表!D:D,0),F43),""))</f>
        <v>0599 他に分類されない鉱業</v>
      </c>
      <c r="H43" s="1" t="s">
        <v>103</v>
      </c>
    </row>
    <row r="44" spans="3:8" collapsed="1" x14ac:dyDescent="0.45"/>
  </sheetData>
  <phoneticPr fontId="1"/>
  <pageMargins left="0.70866141732283472" right="0.70866141732283472" top="0.74803149606299213" bottom="0.74803149606299213" header="0.31496062992125984" footer="0.31496062992125984"/>
  <pageSetup paperSize="9" scale="46"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35"/>
  <sheetViews>
    <sheetView workbookViewId="0">
      <pane xSplit="3" ySplit="3" topLeftCell="D21" activePane="bottomRight" state="frozen"/>
      <selection pane="topRight" activeCell="D1" sqref="D1"/>
      <selection pane="bottomLeft" activeCell="A4" sqref="A4"/>
      <selection pane="bottomRight" sqref="A1:J35"/>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1" t="s">
        <v>22</v>
      </c>
      <c r="B1" s="31"/>
      <c r="C1" s="31"/>
      <c r="D1" s="31"/>
      <c r="E1" s="31"/>
      <c r="F1" s="31"/>
      <c r="G1" s="31"/>
      <c r="H1" s="31"/>
      <c r="J1" s="21"/>
    </row>
    <row r="2" spans="1:10" ht="18" customHeight="1" x14ac:dyDescent="0.45">
      <c r="A2" s="30" t="s">
        <v>0</v>
      </c>
      <c r="B2" s="30"/>
      <c r="C2" s="30"/>
      <c r="D2" s="30"/>
      <c r="E2" s="30" t="s">
        <v>1</v>
      </c>
      <c r="F2" s="30"/>
      <c r="G2" s="30"/>
      <c r="H2" s="30"/>
      <c r="I2" s="30"/>
      <c r="J2" s="30"/>
    </row>
    <row r="3" spans="1:10" ht="18" customHeight="1" x14ac:dyDescent="0.45">
      <c r="A3" s="22" t="s">
        <v>2</v>
      </c>
      <c r="B3" s="22" t="s">
        <v>3</v>
      </c>
      <c r="C3" s="22" t="s">
        <v>4</v>
      </c>
      <c r="D3" s="22" t="s">
        <v>5</v>
      </c>
      <c r="E3" s="22" t="s">
        <v>6</v>
      </c>
      <c r="F3" s="22" t="s">
        <v>15</v>
      </c>
      <c r="G3" s="22" t="s">
        <v>16</v>
      </c>
      <c r="H3" s="22" t="s">
        <v>17</v>
      </c>
      <c r="I3" s="22" t="s">
        <v>7</v>
      </c>
      <c r="J3" s="22" t="s">
        <v>8</v>
      </c>
    </row>
    <row r="4" spans="1:10" ht="18" customHeight="1" x14ac:dyDescent="0.45">
      <c r="A4" s="32" t="s">
        <v>53</v>
      </c>
      <c r="B4" s="32" t="s">
        <v>54</v>
      </c>
      <c r="C4" s="27" t="s">
        <v>24</v>
      </c>
      <c r="D4" s="26" t="s">
        <v>25</v>
      </c>
      <c r="E4" s="25" t="s">
        <v>9</v>
      </c>
      <c r="F4" s="25" t="s">
        <v>9</v>
      </c>
      <c r="G4" s="25" t="s">
        <v>9</v>
      </c>
      <c r="H4" s="25" t="s">
        <v>9</v>
      </c>
      <c r="I4" s="19" t="s">
        <v>10</v>
      </c>
      <c r="J4" s="19" t="s">
        <v>26</v>
      </c>
    </row>
    <row r="5" spans="1:10" ht="24" x14ac:dyDescent="0.45">
      <c r="A5" s="32"/>
      <c r="B5" s="32"/>
      <c r="C5" s="27"/>
      <c r="D5" s="26" t="s">
        <v>73</v>
      </c>
      <c r="E5" s="25" t="s">
        <v>9</v>
      </c>
      <c r="F5" s="25" t="s">
        <v>9</v>
      </c>
      <c r="G5" s="25" t="s">
        <v>9</v>
      </c>
      <c r="H5" s="25" t="s">
        <v>9</v>
      </c>
      <c r="I5" s="19" t="s">
        <v>11</v>
      </c>
      <c r="J5" s="19" t="s">
        <v>74</v>
      </c>
    </row>
    <row r="6" spans="1:10" ht="18" customHeight="1" x14ac:dyDescent="0.45">
      <c r="A6" s="32"/>
      <c r="B6" s="32"/>
      <c r="C6" s="27" t="s">
        <v>27</v>
      </c>
      <c r="D6" s="26" t="s">
        <v>28</v>
      </c>
      <c r="E6" s="28" t="s">
        <v>12</v>
      </c>
      <c r="F6" s="28" t="s">
        <v>12</v>
      </c>
      <c r="G6" s="28" t="s">
        <v>12</v>
      </c>
      <c r="H6" s="28" t="s">
        <v>12</v>
      </c>
      <c r="I6" s="29" t="s">
        <v>29</v>
      </c>
      <c r="J6" s="29" t="s">
        <v>76</v>
      </c>
    </row>
    <row r="7" spans="1:10" ht="18" customHeight="1" x14ac:dyDescent="0.45">
      <c r="A7" s="32"/>
      <c r="B7" s="32"/>
      <c r="C7" s="27"/>
      <c r="D7" s="26" t="s">
        <v>30</v>
      </c>
      <c r="E7" s="28"/>
      <c r="F7" s="28"/>
      <c r="G7" s="28"/>
      <c r="H7" s="28"/>
      <c r="I7" s="29"/>
      <c r="J7" s="29"/>
    </row>
    <row r="8" spans="1:10" ht="18" customHeight="1" x14ac:dyDescent="0.45">
      <c r="A8" s="32"/>
      <c r="B8" s="32"/>
      <c r="C8" s="27"/>
      <c r="D8" s="26" t="s">
        <v>31</v>
      </c>
      <c r="E8" s="28"/>
      <c r="F8" s="28"/>
      <c r="G8" s="28"/>
      <c r="H8" s="28"/>
      <c r="I8" s="29"/>
      <c r="J8" s="29"/>
    </row>
    <row r="9" spans="1:10" ht="18" customHeight="1" x14ac:dyDescent="0.45">
      <c r="A9" s="32"/>
      <c r="B9" s="32"/>
      <c r="C9" s="27"/>
      <c r="D9" s="26" t="s">
        <v>32</v>
      </c>
      <c r="E9" s="28"/>
      <c r="F9" s="28"/>
      <c r="G9" s="28"/>
      <c r="H9" s="28"/>
      <c r="I9" s="29"/>
      <c r="J9" s="29"/>
    </row>
    <row r="10" spans="1:10" ht="18" customHeight="1" x14ac:dyDescent="0.45">
      <c r="A10" s="32"/>
      <c r="B10" s="32"/>
      <c r="C10" s="27" t="s">
        <v>33</v>
      </c>
      <c r="D10" s="26" t="s">
        <v>34</v>
      </c>
      <c r="E10" s="28" t="s">
        <v>12</v>
      </c>
      <c r="F10" s="28" t="s">
        <v>12</v>
      </c>
      <c r="G10" s="28" t="s">
        <v>12</v>
      </c>
      <c r="H10" s="28" t="s">
        <v>12</v>
      </c>
      <c r="I10" s="29" t="s">
        <v>29</v>
      </c>
      <c r="J10" s="29" t="s">
        <v>75</v>
      </c>
    </row>
    <row r="11" spans="1:10" ht="18" customHeight="1" x14ac:dyDescent="0.45">
      <c r="A11" s="32"/>
      <c r="B11" s="32"/>
      <c r="C11" s="27"/>
      <c r="D11" s="26" t="s">
        <v>35</v>
      </c>
      <c r="E11" s="28"/>
      <c r="F11" s="28"/>
      <c r="G11" s="28"/>
      <c r="H11" s="28"/>
      <c r="I11" s="29"/>
      <c r="J11" s="29"/>
    </row>
    <row r="12" spans="1:10" ht="18" customHeight="1" x14ac:dyDescent="0.45">
      <c r="A12" s="32"/>
      <c r="B12" s="32"/>
      <c r="C12" s="27" t="s">
        <v>36</v>
      </c>
      <c r="D12" s="26" t="s">
        <v>37</v>
      </c>
      <c r="E12" s="28" t="s">
        <v>12</v>
      </c>
      <c r="F12" s="28" t="s">
        <v>77</v>
      </c>
      <c r="G12" s="28" t="s">
        <v>12</v>
      </c>
      <c r="H12" s="28" t="s">
        <v>12</v>
      </c>
      <c r="I12" s="29" t="s">
        <v>50</v>
      </c>
      <c r="J12" s="29" t="s">
        <v>78</v>
      </c>
    </row>
    <row r="13" spans="1:10" ht="18" customHeight="1" x14ac:dyDescent="0.45">
      <c r="A13" s="32"/>
      <c r="B13" s="32"/>
      <c r="C13" s="27"/>
      <c r="D13" s="26" t="s">
        <v>38</v>
      </c>
      <c r="E13" s="28"/>
      <c r="F13" s="28"/>
      <c r="G13" s="28"/>
      <c r="H13" s="28"/>
      <c r="I13" s="29"/>
      <c r="J13" s="29"/>
    </row>
    <row r="14" spans="1:10" ht="18" customHeight="1" x14ac:dyDescent="0.45">
      <c r="A14" s="32"/>
      <c r="B14" s="32"/>
      <c r="C14" s="27" t="s">
        <v>39</v>
      </c>
      <c r="D14" s="26" t="s">
        <v>40</v>
      </c>
      <c r="E14" s="36" t="s">
        <v>12</v>
      </c>
      <c r="F14" s="36" t="s">
        <v>41</v>
      </c>
      <c r="G14" s="36" t="s">
        <v>12</v>
      </c>
      <c r="H14" s="36" t="s">
        <v>9</v>
      </c>
      <c r="I14" s="33" t="s">
        <v>51</v>
      </c>
      <c r="J14" s="33" t="s">
        <v>79</v>
      </c>
    </row>
    <row r="15" spans="1:10" ht="18" customHeight="1" x14ac:dyDescent="0.45">
      <c r="A15" s="32"/>
      <c r="B15" s="32"/>
      <c r="C15" s="27"/>
      <c r="D15" s="26" t="s">
        <v>42</v>
      </c>
      <c r="E15" s="37"/>
      <c r="F15" s="37"/>
      <c r="G15" s="37"/>
      <c r="H15" s="37"/>
      <c r="I15" s="34"/>
      <c r="J15" s="34"/>
    </row>
    <row r="16" spans="1:10" ht="18" customHeight="1" x14ac:dyDescent="0.45">
      <c r="A16" s="32"/>
      <c r="B16" s="32"/>
      <c r="C16" s="27"/>
      <c r="D16" s="26" t="s">
        <v>43</v>
      </c>
      <c r="E16" s="37"/>
      <c r="F16" s="37"/>
      <c r="G16" s="37"/>
      <c r="H16" s="37"/>
      <c r="I16" s="34"/>
      <c r="J16" s="34"/>
    </row>
    <row r="17" spans="1:10" ht="18" customHeight="1" x14ac:dyDescent="0.45">
      <c r="A17" s="32"/>
      <c r="B17" s="32"/>
      <c r="C17" s="27"/>
      <c r="D17" s="26" t="s">
        <v>44</v>
      </c>
      <c r="E17" s="37"/>
      <c r="F17" s="37"/>
      <c r="G17" s="37"/>
      <c r="H17" s="37"/>
      <c r="I17" s="34"/>
      <c r="J17" s="34"/>
    </row>
    <row r="18" spans="1:10" ht="18" customHeight="1" x14ac:dyDescent="0.45">
      <c r="A18" s="32"/>
      <c r="B18" s="32"/>
      <c r="C18" s="27"/>
      <c r="D18" s="26" t="s">
        <v>45</v>
      </c>
      <c r="E18" s="37"/>
      <c r="F18" s="37"/>
      <c r="G18" s="37"/>
      <c r="H18" s="37"/>
      <c r="I18" s="34"/>
      <c r="J18" s="34"/>
    </row>
    <row r="19" spans="1:10" ht="18" customHeight="1" x14ac:dyDescent="0.45">
      <c r="A19" s="32"/>
      <c r="B19" s="32"/>
      <c r="C19" s="27"/>
      <c r="D19" s="26" t="s">
        <v>46</v>
      </c>
      <c r="E19" s="37"/>
      <c r="F19" s="37"/>
      <c r="G19" s="37"/>
      <c r="H19" s="37"/>
      <c r="I19" s="34"/>
      <c r="J19" s="35"/>
    </row>
    <row r="20" spans="1:10" ht="24" x14ac:dyDescent="0.45">
      <c r="A20" s="32"/>
      <c r="B20" s="32"/>
      <c r="C20" s="27"/>
      <c r="D20" s="26" t="s">
        <v>47</v>
      </c>
      <c r="E20" s="37"/>
      <c r="F20" s="37"/>
      <c r="G20" s="37"/>
      <c r="H20" s="37"/>
      <c r="I20" s="34"/>
      <c r="J20" s="19" t="s">
        <v>80</v>
      </c>
    </row>
    <row r="21" spans="1:10" ht="48" x14ac:dyDescent="0.45">
      <c r="A21" s="32"/>
      <c r="B21" s="32"/>
      <c r="C21" s="27"/>
      <c r="D21" s="26" t="s">
        <v>48</v>
      </c>
      <c r="E21" s="37"/>
      <c r="F21" s="37"/>
      <c r="G21" s="37"/>
      <c r="H21" s="37"/>
      <c r="I21" s="34"/>
      <c r="J21" s="19" t="s">
        <v>81</v>
      </c>
    </row>
    <row r="22" spans="1:10" ht="24" x14ac:dyDescent="0.45">
      <c r="A22" s="32"/>
      <c r="B22" s="32"/>
      <c r="C22" s="27"/>
      <c r="D22" s="26" t="s">
        <v>49</v>
      </c>
      <c r="E22" s="38"/>
      <c r="F22" s="38"/>
      <c r="G22" s="38"/>
      <c r="H22" s="38"/>
      <c r="I22" s="35"/>
      <c r="J22" s="19" t="s">
        <v>52</v>
      </c>
    </row>
    <row r="23" spans="1:10" ht="14.4" customHeight="1" x14ac:dyDescent="0.45">
      <c r="A23" s="32"/>
      <c r="B23" s="32"/>
      <c r="C23" s="27" t="s">
        <v>55</v>
      </c>
      <c r="D23" s="26" t="s">
        <v>56</v>
      </c>
      <c r="E23" s="28" t="s">
        <v>12</v>
      </c>
      <c r="F23" s="28" t="s">
        <v>12</v>
      </c>
      <c r="G23" s="28" t="s">
        <v>12</v>
      </c>
      <c r="H23" s="28" t="s">
        <v>9</v>
      </c>
      <c r="I23" s="29" t="s">
        <v>51</v>
      </c>
      <c r="J23" s="29" t="s">
        <v>70</v>
      </c>
    </row>
    <row r="24" spans="1:10" ht="14.4" customHeight="1" x14ac:dyDescent="0.45">
      <c r="A24" s="32"/>
      <c r="B24" s="32"/>
      <c r="C24" s="27"/>
      <c r="D24" s="26" t="s">
        <v>57</v>
      </c>
      <c r="E24" s="28"/>
      <c r="F24" s="28"/>
      <c r="G24" s="28"/>
      <c r="H24" s="28"/>
      <c r="I24" s="29"/>
      <c r="J24" s="29"/>
    </row>
    <row r="25" spans="1:10" ht="18.600000000000001" customHeight="1" x14ac:dyDescent="0.45">
      <c r="A25" s="32"/>
      <c r="B25" s="32"/>
      <c r="C25" s="27"/>
      <c r="D25" s="26" t="s">
        <v>58</v>
      </c>
      <c r="E25" s="28"/>
      <c r="F25" s="28"/>
      <c r="G25" s="28"/>
      <c r="H25" s="28"/>
      <c r="I25" s="29"/>
      <c r="J25" s="29"/>
    </row>
    <row r="26" spans="1:10" ht="18.600000000000001" customHeight="1" x14ac:dyDescent="0.45">
      <c r="A26" s="32"/>
      <c r="B26" s="32"/>
      <c r="C26" s="27"/>
      <c r="D26" s="26" t="s">
        <v>59</v>
      </c>
      <c r="E26" s="28"/>
      <c r="F26" s="28"/>
      <c r="G26" s="28"/>
      <c r="H26" s="28"/>
      <c r="I26" s="29"/>
      <c r="J26" s="29"/>
    </row>
    <row r="27" spans="1:10" ht="18.600000000000001" customHeight="1" x14ac:dyDescent="0.45">
      <c r="A27" s="32"/>
      <c r="B27" s="32"/>
      <c r="C27" s="27"/>
      <c r="D27" s="26" t="s">
        <v>60</v>
      </c>
      <c r="E27" s="28"/>
      <c r="F27" s="28"/>
      <c r="G27" s="28"/>
      <c r="H27" s="28"/>
      <c r="I27" s="29"/>
      <c r="J27" s="29"/>
    </row>
    <row r="28" spans="1:10" ht="18.600000000000001" customHeight="1" x14ac:dyDescent="0.45">
      <c r="A28" s="32"/>
      <c r="B28" s="32"/>
      <c r="C28" s="27"/>
      <c r="D28" s="26" t="s">
        <v>61</v>
      </c>
      <c r="E28" s="28"/>
      <c r="F28" s="28"/>
      <c r="G28" s="28"/>
      <c r="H28" s="28"/>
      <c r="I28" s="29"/>
      <c r="J28" s="29"/>
    </row>
    <row r="29" spans="1:10" ht="18.600000000000001" customHeight="1" x14ac:dyDescent="0.45">
      <c r="A29" s="32"/>
      <c r="B29" s="32"/>
      <c r="C29" s="27"/>
      <c r="D29" s="26" t="s">
        <v>62</v>
      </c>
      <c r="E29" s="28"/>
      <c r="F29" s="28"/>
      <c r="G29" s="28"/>
      <c r="H29" s="28"/>
      <c r="I29" s="29"/>
      <c r="J29" s="29"/>
    </row>
    <row r="30" spans="1:10" ht="18.600000000000001" customHeight="1" x14ac:dyDescent="0.45">
      <c r="A30" s="32"/>
      <c r="B30" s="32"/>
      <c r="C30" s="27"/>
      <c r="D30" s="26" t="s">
        <v>63</v>
      </c>
      <c r="E30" s="28"/>
      <c r="F30" s="28"/>
      <c r="G30" s="28"/>
      <c r="H30" s="28"/>
      <c r="I30" s="29"/>
      <c r="J30" s="29"/>
    </row>
    <row r="31" spans="1:10" ht="34.200000000000003" customHeight="1" x14ac:dyDescent="0.45">
      <c r="A31" s="32"/>
      <c r="B31" s="32"/>
      <c r="C31" s="27" t="s">
        <v>64</v>
      </c>
      <c r="D31" s="26" t="s">
        <v>65</v>
      </c>
      <c r="E31" s="28" t="s">
        <v>12</v>
      </c>
      <c r="F31" s="28" t="s">
        <v>12</v>
      </c>
      <c r="G31" s="28" t="s">
        <v>12</v>
      </c>
      <c r="H31" s="28" t="s">
        <v>9</v>
      </c>
      <c r="I31" s="29" t="s">
        <v>51</v>
      </c>
      <c r="J31" s="29" t="s">
        <v>70</v>
      </c>
    </row>
    <row r="32" spans="1:10" ht="18.600000000000001" customHeight="1" x14ac:dyDescent="0.45">
      <c r="A32" s="32"/>
      <c r="B32" s="32"/>
      <c r="C32" s="27"/>
      <c r="D32" s="26" t="s">
        <v>66</v>
      </c>
      <c r="E32" s="28"/>
      <c r="F32" s="28"/>
      <c r="G32" s="28"/>
      <c r="H32" s="28"/>
      <c r="I32" s="29"/>
      <c r="J32" s="29"/>
    </row>
    <row r="33" spans="1:10" ht="18.600000000000001" customHeight="1" x14ac:dyDescent="0.45">
      <c r="A33" s="32"/>
      <c r="B33" s="32"/>
      <c r="C33" s="27"/>
      <c r="D33" s="26" t="s">
        <v>67</v>
      </c>
      <c r="E33" s="28"/>
      <c r="F33" s="28"/>
      <c r="G33" s="28"/>
      <c r="H33" s="28"/>
      <c r="I33" s="29"/>
      <c r="J33" s="29"/>
    </row>
    <row r="34" spans="1:10" ht="18.600000000000001" customHeight="1" x14ac:dyDescent="0.45">
      <c r="A34" s="32"/>
      <c r="B34" s="32"/>
      <c r="C34" s="27"/>
      <c r="D34" s="26" t="s">
        <v>68</v>
      </c>
      <c r="E34" s="28"/>
      <c r="F34" s="28"/>
      <c r="G34" s="28"/>
      <c r="H34" s="28"/>
      <c r="I34" s="29"/>
      <c r="J34" s="29"/>
    </row>
    <row r="35" spans="1:10" ht="18.600000000000001" customHeight="1" x14ac:dyDescent="0.45">
      <c r="A35" s="32"/>
      <c r="B35" s="32"/>
      <c r="C35" s="27"/>
      <c r="D35" s="26" t="s">
        <v>69</v>
      </c>
      <c r="E35" s="28"/>
      <c r="F35" s="28"/>
      <c r="G35" s="28"/>
      <c r="H35" s="28"/>
      <c r="I35" s="29"/>
      <c r="J35" s="29"/>
    </row>
  </sheetData>
  <mergeCells count="48">
    <mergeCell ref="J14:J19"/>
    <mergeCell ref="E14:E22"/>
    <mergeCell ref="F14:F22"/>
    <mergeCell ref="G14:G22"/>
    <mergeCell ref="H14:H22"/>
    <mergeCell ref="I14:I22"/>
    <mergeCell ref="A2:D2"/>
    <mergeCell ref="E2:J2"/>
    <mergeCell ref="C4:C5"/>
    <mergeCell ref="A1:H1"/>
    <mergeCell ref="C6:C9"/>
    <mergeCell ref="J6:J9"/>
    <mergeCell ref="E6:E9"/>
    <mergeCell ref="F6:F9"/>
    <mergeCell ref="G6:G9"/>
    <mergeCell ref="H6:H9"/>
    <mergeCell ref="I6:I9"/>
    <mergeCell ref="A4:A35"/>
    <mergeCell ref="B4:B35"/>
    <mergeCell ref="C14:C22"/>
    <mergeCell ref="C23:C30"/>
    <mergeCell ref="C31:C35"/>
    <mergeCell ref="J10:J11"/>
    <mergeCell ref="I10:I11"/>
    <mergeCell ref="I12:I13"/>
    <mergeCell ref="E10:E11"/>
    <mergeCell ref="F10:F11"/>
    <mergeCell ref="G10:G11"/>
    <mergeCell ref="H10:H11"/>
    <mergeCell ref="E12:E13"/>
    <mergeCell ref="F12:F13"/>
    <mergeCell ref="G12:G13"/>
    <mergeCell ref="H12:H13"/>
    <mergeCell ref="J12:J13"/>
    <mergeCell ref="J23:J30"/>
    <mergeCell ref="E31:E35"/>
    <mergeCell ref="E23:E30"/>
    <mergeCell ref="F23:F30"/>
    <mergeCell ref="J31:J35"/>
    <mergeCell ref="I31:I35"/>
    <mergeCell ref="H31:H35"/>
    <mergeCell ref="G31:G35"/>
    <mergeCell ref="F31:F35"/>
    <mergeCell ref="C10:C11"/>
    <mergeCell ref="C12:C13"/>
    <mergeCell ref="G23:G30"/>
    <mergeCell ref="H23:H30"/>
    <mergeCell ref="I23:I30"/>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分類一覧</vt:lpstr>
      <vt:lpstr>必要性能表</vt:lpstr>
      <vt:lpstr>必要性能表!_Hlk206682767</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2026-03-11T05:54:28Z</cp:lastPrinted>
  <dcterms:created xsi:type="dcterms:W3CDTF">2025-10-01T08:06:07Z</dcterms:created>
  <dcterms:modified xsi:type="dcterms:W3CDTF">2026-03-11T05:54:54Z</dcterms:modified>
</cp:coreProperties>
</file>