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82C9DBDD-605B-4F2F-9452-DC4EA3361905}"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分類一覧!$A$3:$B$56</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32736" localSheetId="1">必要性能表!#REF!</definedName>
    <definedName name="_Hlk207033009" localSheetId="1">必要性能表!#REF!</definedName>
    <definedName name="_Hlk207033566"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4241" localSheetId="1">必要性能表!#REF!</definedName>
    <definedName name="_Hlk207115177" localSheetId="1">必要性能表!#REF!</definedName>
    <definedName name="_Hlk207115560" localSheetId="1">必要性能表!#REF!</definedName>
    <definedName name="_Hlk207115712" localSheetId="1">必要性能表!#REF!</definedName>
    <definedName name="_Hlk207116114" localSheetId="1">必要性能表!#REF!</definedName>
    <definedName name="_Hlk207116139" localSheetId="1">必要性能表!$C$4</definedName>
    <definedName name="_Hlk207117135" localSheetId="1">必要性能表!$C$20</definedName>
    <definedName name="_Hlk207117407" localSheetId="1">必要性能表!$C$18</definedName>
    <definedName name="_Hlk207117415" localSheetId="1">必要性能表!$C$20</definedName>
    <definedName name="_Hlk207117433" localSheetId="1">必要性能表!$B$18</definedName>
    <definedName name="_Hlk207117498" localSheetId="1">必要性能表!$C$38</definedName>
    <definedName name="_Hlk207117700" localSheetId="1">必要性能表!$B$4</definedName>
    <definedName name="_Hlk207118155" localSheetId="1">必要性能表!$B$26</definedName>
    <definedName name="_Hlk207118683" localSheetId="1">必要性能表!#REF!</definedName>
    <definedName name="_Hlk207118793" localSheetId="1">必要性能表!#REF!</definedName>
    <definedName name="_Hlk207119018" localSheetId="1">必要性能表!#REF!</definedName>
    <definedName name="_Hlk207119280" localSheetId="1">必要性能表!#REF!</definedName>
    <definedName name="_Hlk207119673" localSheetId="1">必要性能表!#REF!</definedName>
    <definedName name="_Hlk207119834" localSheetId="1">必要性能表!#REF!</definedName>
    <definedName name="_Hlk207120380" localSheetId="1">必要性能表!#REF!</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必要性能表!#REF!</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176" localSheetId="1">必要性能表!#REF!</definedName>
    <definedName name="_Hlk210206212" localSheetId="1">必要性能表!#REF!</definedName>
    <definedName name="_Hlk210206410" localSheetId="1">必要性能表!#REF!</definedName>
    <definedName name="_Hlk210206509" localSheetId="1">必要性能表!#REF!</definedName>
    <definedName name="_Hlk210206517" localSheetId="1">必要性能表!#REF!</definedName>
    <definedName name="_Hlk210206737" localSheetId="1">必要性能表!#REF!</definedName>
    <definedName name="_Hlk210207127" localSheetId="1">必要性能表!#REF!</definedName>
    <definedName name="_Hlk210207507" localSheetId="1">必要性能表!#REF!</definedName>
    <definedName name="_Hlk210402021" localSheetId="1">必要性能表!$C$23</definedName>
    <definedName name="_Hlk210640193" localSheetId="1">必要性能表!#REF!</definedName>
    <definedName name="_Hlk210640228" localSheetId="1">必要性能表!#REF!</definedName>
    <definedName name="_Hlk210640487" localSheetId="1">必要性能表!#REF!</definedName>
    <definedName name="code">#REF!</definedName>
    <definedName name="_xlnm.Print_Area" localSheetId="1">必要性能表!$A$1:$J$38</definedName>
    <definedName name="_xlnm.Print_Area" localSheetId="0">分類一覧!$A$1:$H$55</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3" i="2"/>
  <c r="G42" i="2"/>
  <c r="G43" i="2"/>
  <c r="G44" i="2"/>
  <c r="G45" i="2"/>
  <c r="G46" i="2"/>
  <c r="G47" i="2"/>
  <c r="G48" i="2"/>
  <c r="G49" i="2"/>
  <c r="G50" i="2"/>
  <c r="G51" i="2"/>
  <c r="G52" i="2"/>
  <c r="G53" i="2"/>
  <c r="G54" i="2"/>
  <c r="G55" i="2"/>
  <c r="G56" i="2"/>
  <c r="E35" i="2"/>
  <c r="E36" i="2"/>
  <c r="E37" i="2"/>
  <c r="E38" i="2"/>
  <c r="E39" i="2"/>
  <c r="E40" i="2"/>
  <c r="E41" i="2"/>
  <c r="E42" i="2"/>
  <c r="E43" i="2"/>
  <c r="E44" i="2"/>
  <c r="E45" i="2"/>
  <c r="E46" i="2"/>
  <c r="E47" i="2"/>
  <c r="E48" i="2"/>
  <c r="E49" i="2"/>
  <c r="E50" i="2"/>
  <c r="E51" i="2"/>
  <c r="E52" i="2"/>
  <c r="E53" i="2"/>
  <c r="E54" i="2"/>
  <c r="E55" i="2"/>
  <c r="E33" i="2"/>
  <c r="E34" i="2"/>
  <c r="E56" i="2"/>
  <c r="G26" i="2"/>
  <c r="G27" i="2"/>
  <c r="G28" i="2"/>
  <c r="G29" i="2"/>
  <c r="G30" i="2"/>
  <c r="G31" i="2"/>
  <c r="G32" i="2"/>
  <c r="G33" i="2"/>
  <c r="G34" i="2"/>
  <c r="G35" i="2"/>
  <c r="G36" i="2"/>
  <c r="G37" i="2"/>
  <c r="G38" i="2"/>
  <c r="G39" i="2"/>
  <c r="G40" i="2"/>
  <c r="G41" i="2"/>
  <c r="E29" i="2"/>
  <c r="E30" i="2"/>
  <c r="E31" i="2"/>
  <c r="E32" i="2"/>
  <c r="G4" i="2"/>
  <c r="G5" i="2"/>
  <c r="G6" i="2"/>
  <c r="G7" i="2"/>
  <c r="G8" i="2"/>
  <c r="G9" i="2"/>
  <c r="G10" i="2"/>
  <c r="G11" i="2"/>
  <c r="G12" i="2"/>
  <c r="G13" i="2"/>
  <c r="G14" i="2"/>
  <c r="G15" i="2"/>
  <c r="G16" i="2"/>
  <c r="G17" i="2"/>
  <c r="G18" i="2"/>
  <c r="G19" i="2"/>
  <c r="G20" i="2"/>
  <c r="G21" i="2"/>
  <c r="G22" i="2"/>
  <c r="G23" i="2"/>
  <c r="G24" i="2"/>
  <c r="G25" i="2"/>
  <c r="E4" i="2"/>
  <c r="E5" i="2"/>
  <c r="E6" i="2"/>
  <c r="E7" i="2"/>
  <c r="E8" i="2"/>
  <c r="E9" i="2"/>
  <c r="E10" i="2"/>
  <c r="E11" i="2"/>
  <c r="E12" i="2"/>
  <c r="E13" i="2"/>
  <c r="E14" i="2"/>
  <c r="E15" i="2"/>
  <c r="E16" i="2"/>
  <c r="E17" i="2"/>
  <c r="E18" i="2"/>
  <c r="E19" i="2"/>
  <c r="E20" i="2"/>
  <c r="E21" i="2"/>
  <c r="E22" i="2"/>
  <c r="E23" i="2"/>
  <c r="E24" i="2"/>
  <c r="E25" i="2"/>
  <c r="E26" i="2"/>
  <c r="E27" i="2"/>
  <c r="E28" i="2"/>
  <c r="E3" i="2"/>
  <c r="G3" i="2"/>
</calcChain>
</file>

<file path=xl/sharedStrings.xml><?xml version="1.0" encoding="utf-8"?>
<sst xmlns="http://schemas.openxmlformats.org/spreadsheetml/2006/main" count="300" uniqueCount="134">
  <si>
    <t>作業分類</t>
  </si>
  <si>
    <t>必要な付加的性能</t>
  </si>
  <si>
    <t>作業大分類</t>
  </si>
  <si>
    <t>作業中分類</t>
  </si>
  <si>
    <t>作業小分類</t>
  </si>
  <si>
    <t>作業細分類</t>
  </si>
  <si>
    <t>先芯有</t>
  </si>
  <si>
    <t>その他性能</t>
  </si>
  <si>
    <t>コメント</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</si>
  <si>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</si>
  <si>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</si>
  <si>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</si>
  <si>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</si>
  <si>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</si>
  <si>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</si>
  <si>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</si>
  <si>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</si>
  <si>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</si>
  <si>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個別作業で判定</t>
  </si>
  <si>
    <t>重量物を取扱う場合は先芯○</t>
  </si>
  <si>
    <t>現場作業ない前提で全て×</t>
  </si>
  <si>
    <t>現場に行く場合履き替え推奨</t>
  </si>
  <si>
    <t>○</t>
  </si>
  <si>
    <t>『O 教育、学習支援業』の分類一覧</t>
    <rPh sb="13" eb="15">
      <t>ブンルイ</t>
    </rPh>
    <rPh sb="15" eb="17">
      <t>イチラン</t>
    </rPh>
    <phoneticPr fontId="1"/>
  </si>
  <si>
    <t>O 教育、学習支援業</t>
  </si>
  <si>
    <t>O 教育、学習支援業</t>
    <phoneticPr fontId="1"/>
  </si>
  <si>
    <t>O 教育、学習支援業における必要性能一覧表</t>
    <rPh sb="14" eb="21">
      <t>ヒツヨウセイノウイチランヒョウ</t>
    </rPh>
    <phoneticPr fontId="1"/>
  </si>
  <si>
    <t>学校教育を行う事業所，学校教育の支援活動を行う事業所，学校教育を除く組織的な教育活動を行う事業所，学校教育の補習教育を行う事業所及び教養，技能，技術などを教授する事業所が分類される
通信教育事業，学習塾，図書館，博物館，植物園などの事業所も本分類に含まれる</t>
    <phoneticPr fontId="1"/>
  </si>
  <si>
    <t>所定の学科課程を教授する事業所及び学校教育の支援を行う事業所が分類される</t>
    <phoneticPr fontId="1"/>
  </si>
  <si>
    <t>810 管理、補助的経済活動を行う事業所</t>
  </si>
  <si>
    <t>811 幼稚園</t>
  </si>
  <si>
    <t>8111 幼稚園</t>
  </si>
  <si>
    <t>放課後部活動は、その活動に適合する性能を持った靴を着用</t>
  </si>
  <si>
    <t>812 小学校</t>
  </si>
  <si>
    <t>8121 小学校</t>
  </si>
  <si>
    <t>813 中学校</t>
  </si>
  <si>
    <t>8131 中学校</t>
  </si>
  <si>
    <t>814 高等学校、中等教育学校</t>
  </si>
  <si>
    <t>8141 高等学校</t>
  </si>
  <si>
    <t>8142 中等教育学校</t>
  </si>
  <si>
    <t>815 特別支援学校</t>
  </si>
  <si>
    <t>8151 特別支援学校</t>
  </si>
  <si>
    <t>816 高等教育機関</t>
  </si>
  <si>
    <t>8161 大学</t>
  </si>
  <si>
    <t>8162 短期大学</t>
  </si>
  <si>
    <t>8163 高等専門学校</t>
  </si>
  <si>
    <t>817 専修学校、各種学校</t>
  </si>
  <si>
    <t>8171 専修学校</t>
  </si>
  <si>
    <t>8172 各種学校</t>
  </si>
  <si>
    <t>819 幼保連携型認定こども園</t>
  </si>
  <si>
    <t>8191 幼保連携型認定こども園</t>
  </si>
  <si>
    <t>818 学校教育支援機関</t>
  </si>
  <si>
    <t>8181 学校教育支援機関</t>
  </si>
  <si>
    <t>81 学校教育</t>
    <rPh sb="3" eb="4">
      <t>ガク</t>
    </rPh>
    <phoneticPr fontId="1"/>
  </si>
  <si>
    <t>授業の中で現業がある場合履き替え推奨
その場合必要性能は個別に判定</t>
    <phoneticPr fontId="1"/>
  </si>
  <si>
    <t>主として学校教育の事業所を統括する本部等として，自法人組織の経営を推進するための組織全体の管理統括業務，人事・人材育成，総務，財務・経理，法務，知的財産管理，企画，広報・宣伝，営業支援，調査・研究開発，生産・プロジェクト管理，不動産管理，情報システム管理，保有資機材の管理，契約，役務・資材調達等の現業以外の業務を行う事業所をいう</t>
    <phoneticPr fontId="1"/>
  </si>
  <si>
    <t>8101 管理、補助的経済活動を行う事務所</t>
  </si>
  <si>
    <t>8101 管理、補助的経済活動を行う事務所</t>
    <phoneticPr fontId="1"/>
  </si>
  <si>
    <t>清掃、修理・整備、保安はあるが、軽量物が多く敷地の保安であり、原則×　清掃では耐水○</t>
    <phoneticPr fontId="1"/>
  </si>
  <si>
    <t>現場作業ない前提で全て×
個別作業で判定</t>
    <phoneticPr fontId="1"/>
  </si>
  <si>
    <t>幼児を保育し、その心身を発達させるための教育を行う事業所をいう</t>
    <phoneticPr fontId="1"/>
  </si>
  <si>
    <t>義務教育として行われる普通教育のうち基礎的なものを行う事業所をいう</t>
    <phoneticPr fontId="1"/>
  </si>
  <si>
    <t>小学校における教育を基礎として、義務教育として行われる普通教育を行う事業所をいう</t>
    <phoneticPr fontId="1"/>
  </si>
  <si>
    <t>中学校における教育を基礎として、高度な普通教育及び専門教育を行う事業所をいう</t>
    <phoneticPr fontId="1"/>
  </si>
  <si>
    <t>小学校における教育を基礎として、義務教育として行われる普通教育並びに高度な普通教育及び専門教育を一貫して行う事業所をいう</t>
    <phoneticPr fontId="1"/>
  </si>
  <si>
    <t>資格障害者、聴覚障害者、知的障害者、肢体不自由者又は病弱者(身体虚弱者を含む)に対して、幼稚園、小学校、中学校又は高等学校に準ずる教育を行い、併せてその障害を補うための必要な知識技能を授ける事業所をいう</t>
    <phoneticPr fontId="1"/>
  </si>
  <si>
    <t>術の中心として、広く知識を授けるとともに、深く専門の学芸を教授研究し、知的、道徳的及び応用的能力を展開させるための教育を行う事業所をいう
学校教育法による通信教育を行う事業所も本分類に含まれる</t>
    <phoneticPr fontId="1"/>
  </si>
  <si>
    <t>深く専門の学芸を教授研究し、職業又は実際生活に必要な能力を育成するための教育を行う事業所をいう</t>
    <phoneticPr fontId="1"/>
  </si>
  <si>
    <t>深く専門の学芸を教授し、職業に必要な能力を育成するための教育を行うための事業所をいう</t>
    <phoneticPr fontId="1"/>
  </si>
  <si>
    <t>職業若しくは実際生活に必要な能力を育成し又は教養の向上を図るための教育を行う事業所をいう</t>
    <phoneticPr fontId="1"/>
  </si>
  <si>
    <t>学校教育法による学校教育に類する教育を行う事業所をいう</t>
    <phoneticPr fontId="1"/>
  </si>
  <si>
    <t>高等教育機関の評価、センター試験の実施など学校教育の支援活動を行う事業所をいう</t>
    <phoneticPr fontId="1"/>
  </si>
  <si>
    <t>子供に対する学校としての教育及び児童福祉施設としての保育並びに保護者に対する子育て支援事業を行う事業所をいう</t>
    <phoneticPr fontId="1"/>
  </si>
  <si>
    <t>学校教育を除く組織的な教育活動を行う事業所，学校教育の補習教育を行う事業所及び教養，技能，技術などを教授する事業所が分類される</t>
    <phoneticPr fontId="1"/>
  </si>
  <si>
    <t>主としてその他の教育，学習支援業の事業所を統括する本社等として，自企業の経営を推進するための人事・人材育成，総務，財務・経理，法務，知的財産管理，企画，広報・宣伝，調査・研究開発，生産・プロジェクト管理，不動産管理，情報システム管理，保有資機材の管理，仕入・原材料購入，役務・資材調達等の現業以外の業務を行う事業所をいう</t>
    <phoneticPr fontId="1"/>
  </si>
  <si>
    <t>主としてその他の教育，学習支援業における活動を促進するため，同一企業の他事業所に対して，輸送，清掃，修理・整備，保安等の支援業務を行う事業所をいう</t>
    <phoneticPr fontId="1"/>
  </si>
  <si>
    <t>820 管理、補助的経済活動を行う事業所</t>
  </si>
  <si>
    <t>8201 主として管理事務を行う本社等</t>
  </si>
  <si>
    <t>8209 その他の管理、補助的経済活動を行う事務所</t>
  </si>
  <si>
    <t>清掃、修理・整備、保安はあるが、軽量物が多く敷地内の保安であり、原則×　清掃では耐水○</t>
  </si>
  <si>
    <t>821 社会教育</t>
  </si>
  <si>
    <t>8211 公民館</t>
  </si>
  <si>
    <t>運搬等で重量物の取扱いがある場合は先芯○</t>
  </si>
  <si>
    <t>展示時足元の防護が必要な場合は先芯○</t>
  </si>
  <si>
    <t>8212 図書館</t>
  </si>
  <si>
    <t>8213 博物館、美術館</t>
  </si>
  <si>
    <t>8214 動物園、植物園、水族館</t>
  </si>
  <si>
    <t>8215 青少年教育施設</t>
  </si>
  <si>
    <t>8216 社会通信教育</t>
  </si>
  <si>
    <t>8219 その他の社会教育</t>
  </si>
  <si>
    <t>82 その他の教育、学習支援業</t>
  </si>
  <si>
    <t>甲被・表底の耐燃料油性
長靴を推奨</t>
    <phoneticPr fontId="1"/>
  </si>
  <si>
    <t>重量物の取扱いあり
床面状態によっては踏抜き○</t>
    <phoneticPr fontId="1"/>
  </si>
  <si>
    <t>市町村その他一定区域内の住民のために、実際生活に即する教育、学術及び文化に関する各種の活動を行う事業所をいう</t>
    <phoneticPr fontId="1"/>
  </si>
  <si>
    <t>図書、記録その他必要な資料を収集し、整理し、保存して、一般公衆又は特定人の利用に供する事業所をいう</t>
    <phoneticPr fontId="1"/>
  </si>
  <si>
    <t>歴史、芸術、民俗、産業、自然科学等に関するし理容を収集し、保管し、展示して一般公衆の利用に供する事業所をいう</t>
    <phoneticPr fontId="1"/>
  </si>
  <si>
    <t>一般公衆に対して動植物を観覧させる事業所をいう</t>
    <phoneticPr fontId="1"/>
  </si>
  <si>
    <t>心身ともに健全な青少年を育成するために青少年教育活動を行う事業所をいう</t>
    <phoneticPr fontId="1"/>
  </si>
  <si>
    <t>通信の方法により一定の教育計画の下に教材、補助教材等を受講者に送付し、これに基づき設問解答、添削指導、質疑応答等を行う事業所をいう</t>
    <phoneticPr fontId="1"/>
  </si>
  <si>
    <t>8221 職員教育施設支援業</t>
  </si>
  <si>
    <t>訓練内容に適合する性能の靴着用</t>
  </si>
  <si>
    <t>8222 職業訓練施設</t>
  </si>
  <si>
    <t>8229 その他の職業・教育支援施設</t>
  </si>
  <si>
    <t>823 学習塾</t>
  </si>
  <si>
    <t>8231 学習塾</t>
  </si>
  <si>
    <t>824 教育・技能教授業</t>
  </si>
  <si>
    <t>8241 音楽教授業</t>
  </si>
  <si>
    <t>スポーツ教授時は対象のスポーツに適合する履物着用</t>
  </si>
  <si>
    <t>8242 書道教授業</t>
  </si>
  <si>
    <t>8243 生花・茶道教授業</t>
  </si>
  <si>
    <t>8244 そろばん教授業</t>
  </si>
  <si>
    <t>8245 外国語会話教授業</t>
  </si>
  <si>
    <t>8246 スポーツ・健康教授業</t>
  </si>
  <si>
    <t>8249 その他の教養・技能教授業</t>
  </si>
  <si>
    <t>829 他に分類されない教育、学習支援業</t>
  </si>
  <si>
    <t>8299他に分類されない教育、学習支援業</t>
  </si>
  <si>
    <t>822 職業・教育支援施設</t>
  </si>
  <si>
    <t>個別作業で判定
重量物取扱い時は先芯○</t>
    <phoneticPr fontId="1"/>
  </si>
  <si>
    <t>他に分類されない社会教育を行う事業所をいう</t>
    <phoneticPr fontId="1"/>
  </si>
  <si>
    <t>官公庁、企業若しくは事業所が業務遂行のため所属職員等を対象として教育、研修を行う事業所又は官公庁、企業若しくは事業所からの委託を受けて業務遂行のため所属職員等の教育・研修を行う事業所をいう</t>
    <phoneticPr fontId="1"/>
  </si>
  <si>
    <t>公的に職業能力開発、技能講習などを行う事業所をいう</t>
    <phoneticPr fontId="1"/>
  </si>
  <si>
    <t>他に分類されない職業・教育支援施設を営む事業所をいう</t>
    <phoneticPr fontId="1"/>
  </si>
  <si>
    <t>小学生、中学生、高校生などを対象として学校教育の補習教育又は学習指導を行う事業所をいう</t>
    <phoneticPr fontId="1"/>
  </si>
  <si>
    <t>主として音楽に関する技能・技術を教授する事業所をいう</t>
    <rPh sb="22" eb="23">
      <t>ショ</t>
    </rPh>
    <phoneticPr fontId="1"/>
  </si>
  <si>
    <t>主として書道を教授する事業所をいう</t>
    <rPh sb="13" eb="14">
      <t>ショ</t>
    </rPh>
    <phoneticPr fontId="1"/>
  </si>
  <si>
    <t>主として生花・茶道を教授する事業所をいう</t>
    <rPh sb="16" eb="17">
      <t>ショ</t>
    </rPh>
    <phoneticPr fontId="1"/>
  </si>
  <si>
    <t>主としてそろばんを教授する事業所をいう</t>
    <rPh sb="15" eb="16">
      <t>ショ</t>
    </rPh>
    <phoneticPr fontId="1"/>
  </si>
  <si>
    <t>主として外国語会話を教授する事業所をいう</t>
    <rPh sb="16" eb="17">
      <t>ショ</t>
    </rPh>
    <phoneticPr fontId="1"/>
  </si>
  <si>
    <t>スポーツ技能、健康、美容などの増進のため、指導者が柔道、水泳、ヨガ、体操などを教授することを主たる目的とする事業をいう</t>
    <phoneticPr fontId="1"/>
  </si>
  <si>
    <t>他に分類されない教養，技能，技術などを教授する事業所をいう</t>
    <phoneticPr fontId="1"/>
  </si>
  <si>
    <t>他に分類されない教育，学習支援業を営む事業所をいう</t>
    <phoneticPr fontId="1"/>
  </si>
  <si>
    <t>中分類（リンク用）</t>
    <rPh sb="0" eb="3">
      <t>チュウブンルイ</t>
    </rPh>
    <rPh sb="7" eb="8">
      <t>ヨウ</t>
    </rPh>
    <phoneticPr fontId="4"/>
  </si>
  <si>
    <t>中分類</t>
    <rPh sb="0" eb="3">
      <t>チュウブンルイ</t>
    </rPh>
    <phoneticPr fontId="1"/>
  </si>
  <si>
    <t>事業所概要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</si>
</sst>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32">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0" xfId="0" applyFont="1" applyAlignment="1">
      <alignment horizontal="left" vertical="top" wrapText="1"/>
    </xf>
    <xf numFmtId="0" fontId="14" fillId="0" borderId="2" xfId="0" applyFont="1" applyBorder="1" applyAlignment="1">
      <alignment horizontal="center" vertical="center" wrapText="1"/>
    </xf>
    <xf numFmtId="0" fontId="11" fillId="0" borderId="2" xfId="0" applyFont="1" applyBorder="1" applyAlignment="1">
      <alignment horizontal="left" vertical="top"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3" xfId="0" applyFont="1"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56" totalsRowShown="0" headerRowDxfId="10" dataDxfId="9" headerRowCellStyle="標準_新産業分類符号一覧(04.07再訂正)" dataCellStyle="標準 2 3">
  <autoFilter ref="A2:H56"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9EFA693F-B17C-448A-8092-DB8F781AD096}"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57"/>
  <sheetViews>
    <sheetView showGridLines="0" tabSelected="1" zoomScale="106" zoomScaleNormal="106" workbookViewId="0">
      <pane xSplit="1" ySplit="2" topLeftCell="B3" activePane="bottomRight" state="frozen"/>
      <selection pane="topRight"/>
      <selection pane="bottomLeft"/>
      <selection pane="bottomRight"/>
    </sheetView>
  </sheetViews>
  <sheetFormatPr defaultColWidth="9.59765625" defaultRowHeight="18" outlineLevelRow="1" outlineLevelCol="1" x14ac:dyDescent="0.45"/>
  <cols>
    <col min="1" max="1" width="29.796875" style="8" customWidth="1"/>
    <col min="2" max="2" width="33.19921875" style="8" hidden="1" customWidth="1"/>
    <col min="3" max="3" width="33.19921875" style="8" customWidth="1"/>
    <col min="4" max="4" width="40.3984375" style="9" hidden="1" customWidth="1"/>
    <col min="5" max="5" width="45" style="9" customWidth="1"/>
    <col min="6" max="6" width="39" style="1" hidden="1" customWidth="1"/>
    <col min="7" max="7" width="61.3984375" style="8" hidden="1" customWidth="1" outlineLevel="1"/>
    <col min="8" max="8" width="86.3984375" style="1" customWidth="1" collapsed="1"/>
    <col min="10" max="16384" width="9.59765625" style="8"/>
  </cols>
  <sheetData>
    <row r="1" spans="1:9" s="4" customFormat="1" ht="28.8" customHeight="1" x14ac:dyDescent="0.45">
      <c r="A1" s="17" t="s">
        <v>23</v>
      </c>
      <c r="B1" s="2"/>
      <c r="C1" s="2"/>
      <c r="D1" s="3"/>
      <c r="E1" s="3"/>
      <c r="F1" s="11"/>
      <c r="H1" s="13"/>
    </row>
    <row r="2" spans="1:9" s="7" customFormat="1" ht="18" customHeight="1" x14ac:dyDescent="0.45">
      <c r="A2" s="5" t="s">
        <v>10</v>
      </c>
      <c r="B2" s="5" t="s">
        <v>131</v>
      </c>
      <c r="C2" s="5" t="s">
        <v>132</v>
      </c>
      <c r="D2" s="6" t="s">
        <v>15</v>
      </c>
      <c r="E2" s="6" t="s">
        <v>17</v>
      </c>
      <c r="F2" s="12" t="s">
        <v>16</v>
      </c>
      <c r="G2" s="19" t="s">
        <v>11</v>
      </c>
      <c r="H2" s="14" t="s">
        <v>133</v>
      </c>
    </row>
    <row r="3" spans="1:9" ht="41.4" x14ac:dyDescent="0.45">
      <c r="A3" s="8" t="s">
        <v>25</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27</v>
      </c>
      <c r="I3" s="8"/>
    </row>
    <row r="4" spans="1:9" ht="18" customHeight="1" x14ac:dyDescent="0.45">
      <c r="A4" s="8" t="s">
        <v>25</v>
      </c>
      <c r="B4" s="10" t="s">
        <v>53</v>
      </c>
      <c r="C4" s="8" t="str">
        <f>IF(テーブル13[[#This Row],[中分類（リンク用）]]="","",IFERROR(HYPERLINK("#必要性能表!b" &amp; MATCH(B4,必要性能表!B:B,0),B4),""))</f>
        <v>81 学校教育</v>
      </c>
      <c r="E4" s="9" t="str">
        <f>IF(テーブル13[[#This Row],[小分類（リンク用）]]="","",IFERROR(HYPERLINK("#必要性能表!c" &amp; MATCH(D4,必要性能表!C:C,0),D4),""))</f>
        <v/>
      </c>
      <c r="G4" s="8" t="str">
        <f>IF(テーブル13[[#This Row],[細分類（リンク用）]]="","",IFERROR(HYPERLINK("#必要性能表!d" &amp; MATCH(F4,必要性能表!D:D,0),F4),""))</f>
        <v/>
      </c>
      <c r="H4" s="15" t="s">
        <v>28</v>
      </c>
      <c r="I4" s="8"/>
    </row>
    <row r="5" spans="1:9" ht="18" customHeight="1" x14ac:dyDescent="0.45">
      <c r="B5" s="10"/>
      <c r="C5" s="8" t="str">
        <f>IF(テーブル13[[#This Row],[中分類（リンク用）]]="","",IFERROR(HYPERLINK("#必要性能表!b" &amp; MATCH(B5,必要性能表!B:B,0),B5),""))</f>
        <v/>
      </c>
      <c r="D5" s="9" t="s">
        <v>29</v>
      </c>
      <c r="E5" s="9" t="str">
        <f>IF(テーブル13[[#This Row],[小分類（リンク用）]]="","",IFERROR(HYPERLINK("#必要性能表!c" &amp; MATCH(D5,必要性能表!C:C,0),D5),""))</f>
        <v>810 管理、補助的経済活動を行う事業所</v>
      </c>
      <c r="G5" s="8" t="str">
        <f>IF(テーブル13[[#This Row],[細分類（リンク用）]]="","",IFERROR(HYPERLINK("#必要性能表!d" &amp; MATCH(F5,必要性能表!D:D,0),F5),""))</f>
        <v/>
      </c>
      <c r="I5" s="8"/>
    </row>
    <row r="6" spans="1:9" ht="55.2"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56</v>
      </c>
      <c r="G6" s="8" t="str">
        <f>IF(テーブル13[[#This Row],[細分類（リンク用）]]="","",IFERROR(HYPERLINK("#必要性能表!d" &amp; MATCH(F6,必要性能表!D:D,0),F6),""))</f>
        <v>8101 管理、補助的経済活動を行う事務所</v>
      </c>
      <c r="H6" s="15" t="s">
        <v>55</v>
      </c>
      <c r="I6" s="8"/>
    </row>
    <row r="7" spans="1:9" ht="18" customHeight="1" collapsed="1" x14ac:dyDescent="0.45">
      <c r="B7" s="10"/>
      <c r="C7" s="8" t="str">
        <f>IF(テーブル13[[#This Row],[中分類（リンク用）]]="","",IFERROR(HYPERLINK("#必要性能表!b" &amp; MATCH(B7,必要性能表!B:B,0),B7),""))</f>
        <v/>
      </c>
      <c r="D7" s="9" t="s">
        <v>30</v>
      </c>
      <c r="E7" s="9" t="str">
        <f>IF(テーブル13[[#This Row],[小分類（リンク用）]]="","",IFERROR(HYPERLINK("#必要性能表!c" &amp; MATCH(D7,必要性能表!C:C,0),D7),""))</f>
        <v>811 幼稚園</v>
      </c>
      <c r="G7" s="8" t="str">
        <f>IF(テーブル13[[#This Row],[細分類（リンク用）]]="","",IFERROR(HYPERLINK("#必要性能表!d" &amp; MATCH(F7,必要性能表!D:D,0),F7),""))</f>
        <v/>
      </c>
      <c r="H7" s="15"/>
      <c r="I7" s="8"/>
    </row>
    <row r="8" spans="1:9" ht="18" hidden="1" customHeight="1" outlineLevel="1" collapsed="1" x14ac:dyDescent="0.45">
      <c r="B8" s="10"/>
      <c r="C8" s="8" t="str">
        <f>IF(テーブル13[[#This Row],[中分類（リンク用）]]="","",IFERROR(HYPERLINK("#必要性能表!b" &amp; MATCH(B8,必要性能表!B:B,0),B8),""))</f>
        <v/>
      </c>
      <c r="E8" s="9" t="str">
        <f>IF(テーブル13[[#This Row],[小分類（リンク用）]]="","",IFERROR(HYPERLINK("#必要性能表!c" &amp; MATCH(D8,必要性能表!C:C,0),D8),""))</f>
        <v/>
      </c>
      <c r="F8" s="1" t="s">
        <v>31</v>
      </c>
      <c r="G8" s="8" t="str">
        <f>IF(テーブル13[[#This Row],[細分類（リンク用）]]="","",IFERROR(HYPERLINK("#必要性能表!d" &amp; MATCH(F8,必要性能表!D:D,0),F8),""))</f>
        <v>8111 幼稚園</v>
      </c>
      <c r="H8" s="22" t="s">
        <v>60</v>
      </c>
      <c r="I8" s="8"/>
    </row>
    <row r="9" spans="1:9" ht="18" customHeight="1" collapsed="1" x14ac:dyDescent="0.45">
      <c r="B9" s="10"/>
      <c r="C9" s="8" t="str">
        <f>IF(テーブル13[[#This Row],[中分類（リンク用）]]="","",IFERROR(HYPERLINK("#必要性能表!b" &amp; MATCH(B9,必要性能表!B:B,0),B9),""))</f>
        <v/>
      </c>
      <c r="D9" s="9" t="s">
        <v>33</v>
      </c>
      <c r="E9" s="9" t="str">
        <f>IF(テーブル13[[#This Row],[小分類（リンク用）]]="","",IFERROR(HYPERLINK("#必要性能表!c" &amp; MATCH(D9,必要性能表!C:C,0),D9),""))</f>
        <v>812 小学校</v>
      </c>
      <c r="G9" s="8" t="str">
        <f>IF(テーブル13[[#This Row],[細分類（リンク用）]]="","",IFERROR(HYPERLINK("#必要性能表!d" &amp; MATCH(F9,必要性能表!D:D,0),F9),""))</f>
        <v/>
      </c>
      <c r="H9" s="15"/>
      <c r="I9" s="8"/>
    </row>
    <row r="10" spans="1:9" ht="18" hidden="1" customHeight="1" outlineLevel="1" x14ac:dyDescent="0.45">
      <c r="A10" s="9"/>
      <c r="C10" s="8" t="str">
        <f>IF(テーブル13[[#This Row],[中分類（リンク用）]]="","",IFERROR(HYPERLINK("#必要性能表!b" &amp; MATCH(B10,必要性能表!B:B,0),B10),""))</f>
        <v/>
      </c>
      <c r="E10" s="9" t="str">
        <f>IF(テーブル13[[#This Row],[小分類（リンク用）]]="","",IFERROR(HYPERLINK("#必要性能表!c" &amp; MATCH(D10,必要性能表!C:C,0),D10),""))</f>
        <v/>
      </c>
      <c r="F10" s="1" t="s">
        <v>34</v>
      </c>
      <c r="G10" s="8" t="str">
        <f>IF(テーブル13[[#This Row],[細分類（リンク用）]]="","",IFERROR(HYPERLINK("#必要性能表!d" &amp; MATCH(F10,必要性能表!D:D,0),F10),""))</f>
        <v>8121 小学校</v>
      </c>
      <c r="H10" s="15" t="s">
        <v>61</v>
      </c>
      <c r="I10" s="8"/>
    </row>
    <row r="11" spans="1:9" ht="18" customHeight="1" collapsed="1" x14ac:dyDescent="0.45">
      <c r="A11" s="9"/>
      <c r="C11" s="8" t="str">
        <f>IF(テーブル13[[#This Row],[中分類（リンク用）]]="","",IFERROR(HYPERLINK("#必要性能表!b" &amp; MATCH(B11,必要性能表!B:B,0),B11),""))</f>
        <v/>
      </c>
      <c r="D11" s="9" t="s">
        <v>35</v>
      </c>
      <c r="E11" s="9" t="str">
        <f>IF(テーブル13[[#This Row],[小分類（リンク用）]]="","",IFERROR(HYPERLINK("#必要性能表!c" &amp; MATCH(D11,必要性能表!C:C,0),D11),""))</f>
        <v>813 中学校</v>
      </c>
      <c r="G11" s="8" t="str">
        <f>IF(テーブル13[[#This Row],[細分類（リンク用）]]="","",IFERROR(HYPERLINK("#必要性能表!d" &amp; MATCH(F11,必要性能表!D:D,0),F11),""))</f>
        <v/>
      </c>
      <c r="H11" s="15"/>
      <c r="I11" s="8"/>
    </row>
    <row r="12" spans="1:9" ht="18" hidden="1" customHeight="1" outlineLevel="1" x14ac:dyDescent="0.45">
      <c r="C12" s="8" t="str">
        <f>IF(テーブル13[[#This Row],[中分類（リンク用）]]="","",IFERROR(HYPERLINK("#必要性能表!b" &amp; MATCH(B12,必要性能表!B:B,0),B12),""))</f>
        <v/>
      </c>
      <c r="E12" s="9" t="str">
        <f>IF(テーブル13[[#This Row],[小分類（リンク用）]]="","",IFERROR(HYPERLINK("#必要性能表!c" &amp; MATCH(D12,必要性能表!C:C,0),D12),""))</f>
        <v/>
      </c>
      <c r="F12" s="1" t="s">
        <v>36</v>
      </c>
      <c r="G12" s="8" t="str">
        <f>IF(テーブル13[[#This Row],[細分類（リンク用）]]="","",IFERROR(HYPERLINK("#必要性能表!d" &amp; MATCH(F12,必要性能表!D:D,0),F12),""))</f>
        <v>8131 中学校</v>
      </c>
      <c r="H12" s="15" t="s">
        <v>62</v>
      </c>
      <c r="I12" s="8"/>
    </row>
    <row r="13" spans="1:9" ht="18" customHeight="1" collapsed="1" x14ac:dyDescent="0.45">
      <c r="A13" s="9"/>
      <c r="C13" s="8" t="str">
        <f>IF(テーブル13[[#This Row],[中分類（リンク用）]]="","",IFERROR(HYPERLINK("#必要性能表!b" &amp; MATCH(B13,必要性能表!B:B,0),B13),""))</f>
        <v/>
      </c>
      <c r="D13" s="9" t="s">
        <v>37</v>
      </c>
      <c r="E13" s="9" t="str">
        <f>IF(テーブル13[[#This Row],[小分類（リンク用）]]="","",IFERROR(HYPERLINK("#必要性能表!c" &amp; MATCH(D13,必要性能表!C:C,0),D13),""))</f>
        <v>814 高等学校、中等教育学校</v>
      </c>
      <c r="G13" s="8" t="str">
        <f>IF(テーブル13[[#This Row],[細分類（リンク用）]]="","",IFERROR(HYPERLINK("#必要性能表!d" &amp; MATCH(F13,必要性能表!D:D,0),F13),""))</f>
        <v/>
      </c>
      <c r="H13" s="15"/>
      <c r="I13" s="8"/>
    </row>
    <row r="14" spans="1:9" ht="18" hidden="1" customHeight="1" outlineLevel="1" collapsed="1" x14ac:dyDescent="0.45">
      <c r="C14" s="8" t="str">
        <f>IF(テーブル13[[#This Row],[中分類（リンク用）]]="","",IFERROR(HYPERLINK("#必要性能表!b" &amp; MATCH(B14,必要性能表!B:B,0),B14),""))</f>
        <v/>
      </c>
      <c r="E14" s="9" t="str">
        <f>IF(テーブル13[[#This Row],[小分類（リンク用）]]="","",IFERROR(HYPERLINK("#必要性能表!c" &amp; MATCH(D14,必要性能表!C:C,0),D14),""))</f>
        <v/>
      </c>
      <c r="F14" s="1" t="s">
        <v>38</v>
      </c>
      <c r="G14" s="8" t="str">
        <f>IF(テーブル13[[#This Row],[細分類（リンク用）]]="","",IFERROR(HYPERLINK("#必要性能表!d" &amp; MATCH(F14,必要性能表!D:D,0),F14),""))</f>
        <v>8141 高等学校</v>
      </c>
      <c r="H14" s="15" t="s">
        <v>63</v>
      </c>
      <c r="I14" s="8"/>
    </row>
    <row r="15" spans="1:9" ht="27.6" hidden="1" outlineLevel="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39</v>
      </c>
      <c r="G15" s="8" t="str">
        <f>IF(テーブル13[[#This Row],[細分類（リンク用）]]="","",IFERROR(HYPERLINK("#必要性能表!d" &amp; MATCH(F15,必要性能表!D:D,0),F15),""))</f>
        <v>8142 中等教育学校</v>
      </c>
      <c r="H15" s="15" t="s">
        <v>64</v>
      </c>
    </row>
    <row r="16" spans="1:9" ht="18" customHeight="1" collapsed="1" x14ac:dyDescent="0.45">
      <c r="C16" s="8" t="str">
        <f>IF(テーブル13[[#This Row],[中分類（リンク用）]]="","",IFERROR(HYPERLINK("#必要性能表!b" &amp; MATCH(B16,必要性能表!B:B,0),B16),""))</f>
        <v/>
      </c>
      <c r="D16" s="9" t="s">
        <v>40</v>
      </c>
      <c r="E16" s="9" t="str">
        <f>IF(テーブル13[[#This Row],[小分類（リンク用）]]="","",IFERROR(HYPERLINK("#必要性能表!c" &amp; MATCH(D16,必要性能表!C:C,0),D16),""))</f>
        <v>815 特別支援学校</v>
      </c>
      <c r="G16" s="8" t="str">
        <f>IF(テーブル13[[#This Row],[細分類（リンク用）]]="","",IFERROR(HYPERLINK("#必要性能表!d" &amp; MATCH(F16,必要性能表!D:D,0),F16),""))</f>
        <v/>
      </c>
      <c r="H16" s="15"/>
    </row>
    <row r="17" spans="1:8" ht="41.4" hidden="1" outlineLevel="1" collapsed="1" x14ac:dyDescent="0.45">
      <c r="A17" s="9"/>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41</v>
      </c>
      <c r="G17" s="8" t="str">
        <f>IF(テーブル13[[#This Row],[細分類（リンク用）]]="","",IFERROR(HYPERLINK("#必要性能表!d" &amp; MATCH(F17,必要性能表!D:D,0),F17),""))</f>
        <v>8151 特別支援学校</v>
      </c>
      <c r="H17" s="15" t="s">
        <v>65</v>
      </c>
    </row>
    <row r="18" spans="1:8" ht="18" customHeight="1" collapsed="1" x14ac:dyDescent="0.45">
      <c r="C18" s="8" t="str">
        <f>IF(テーブル13[[#This Row],[中分類（リンク用）]]="","",IFERROR(HYPERLINK("#必要性能表!b" &amp; MATCH(B18,必要性能表!B:B,0),B18),""))</f>
        <v/>
      </c>
      <c r="D18" s="9" t="s">
        <v>42</v>
      </c>
      <c r="E18" s="9" t="str">
        <f>IF(テーブル13[[#This Row],[小分類（リンク用）]]="","",IFERROR(HYPERLINK("#必要性能表!c" &amp; MATCH(D18,必要性能表!C:C,0),D18),""))</f>
        <v>816 高等教育機関</v>
      </c>
      <c r="G18" s="8" t="str">
        <f>IF(テーブル13[[#This Row],[細分類（リンク用）]]="","",IFERROR(HYPERLINK("#必要性能表!d" &amp; MATCH(F18,必要性能表!D:D,0),F18),""))</f>
        <v/>
      </c>
      <c r="H18" s="15"/>
    </row>
    <row r="19" spans="1:8" ht="41.4" hidden="1" outlineLevel="1" collapsed="1" x14ac:dyDescent="0.45">
      <c r="C19" s="8" t="str">
        <f>IF(テーブル13[[#This Row],[中分類（リンク用）]]="","",IFERROR(HYPERLINK("#必要性能表!b" &amp; MATCH(B19,必要性能表!B:B,0),B19),""))</f>
        <v/>
      </c>
      <c r="E19" s="9" t="str">
        <f>IF(テーブル13[[#This Row],[小分類（リンク用）]]="","",IFERROR(HYPERLINK("#必要性能表!c" &amp; MATCH(D19,必要性能表!C:C,0),D19),""))</f>
        <v/>
      </c>
      <c r="F19" s="1" t="s">
        <v>43</v>
      </c>
      <c r="G19" s="8" t="str">
        <f>IF(テーブル13[[#This Row],[細分類（リンク用）]]="","",IFERROR(HYPERLINK("#必要性能表!d" &amp; MATCH(F19,必要性能表!D:D,0),F19),""))</f>
        <v>8161 大学</v>
      </c>
      <c r="H19" s="15" t="s">
        <v>66</v>
      </c>
    </row>
    <row r="20" spans="1:8" ht="18" hidden="1" customHeight="1" outlineLevel="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44</v>
      </c>
      <c r="G20" s="8" t="str">
        <f>IF(テーブル13[[#This Row],[細分類（リンク用）]]="","",IFERROR(HYPERLINK("#必要性能表!d" &amp; MATCH(F20,必要性能表!D:D,0),F20),""))</f>
        <v>8162 短期大学</v>
      </c>
      <c r="H20" s="15" t="s">
        <v>67</v>
      </c>
    </row>
    <row r="21" spans="1:8" ht="18" hidden="1" customHeight="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45</v>
      </c>
      <c r="G21" s="8" t="str">
        <f>IF(テーブル13[[#This Row],[細分類（リンク用）]]="","",IFERROR(HYPERLINK("#必要性能表!d" &amp; MATCH(F21,必要性能表!D:D,0),F21),""))</f>
        <v>8163 高等専門学校</v>
      </c>
      <c r="H21" s="15" t="s">
        <v>68</v>
      </c>
    </row>
    <row r="22" spans="1:8" ht="18" customHeight="1" collapsed="1" x14ac:dyDescent="0.45">
      <c r="C22" s="8" t="str">
        <f>IF(テーブル13[[#This Row],[中分類（リンク用）]]="","",IFERROR(HYPERLINK("#必要性能表!b" &amp; MATCH(B22,必要性能表!B:B,0),B22),""))</f>
        <v/>
      </c>
      <c r="D22" s="9" t="s">
        <v>46</v>
      </c>
      <c r="E22" s="9" t="str">
        <f>IF(テーブル13[[#This Row],[小分類（リンク用）]]="","",IFERROR(HYPERLINK("#必要性能表!c" &amp; MATCH(D22,必要性能表!C:C,0),D22),""))</f>
        <v>817 専修学校、各種学校</v>
      </c>
      <c r="G22" s="8" t="str">
        <f>IF(テーブル13[[#This Row],[細分類（リンク用）]]="","",IFERROR(HYPERLINK("#必要性能表!d" &amp; MATCH(F22,必要性能表!D:D,0),F22),""))</f>
        <v/>
      </c>
      <c r="H22" s="15"/>
    </row>
    <row r="23" spans="1:8" ht="18" hidden="1" customHeight="1" outlineLevel="1" collapsed="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47</v>
      </c>
      <c r="G23" s="8" t="str">
        <f>IF(テーブル13[[#This Row],[細分類（リンク用）]]="","",IFERROR(HYPERLINK("#必要性能表!d" &amp; MATCH(F23,必要性能表!D:D,0),F23),""))</f>
        <v>8171 専修学校</v>
      </c>
      <c r="H23" s="1" t="s">
        <v>69</v>
      </c>
    </row>
    <row r="24" spans="1:8" ht="18" hidden="1" customHeight="1" outlineLevel="1" x14ac:dyDescent="0.45">
      <c r="C24" s="8" t="str">
        <f>IF(テーブル13[[#This Row],[中分類（リンク用）]]="","",IFERROR(HYPERLINK("#必要性能表!b" &amp; MATCH(B24,必要性能表!B:B,0),B24),""))</f>
        <v/>
      </c>
      <c r="E24" s="9" t="str">
        <f>IF(テーブル13[[#This Row],[小分類（リンク用）]]="","",IFERROR(HYPERLINK("#必要性能表!c" &amp; MATCH(D24,必要性能表!C:C,0),D24),""))</f>
        <v/>
      </c>
      <c r="F24" s="1" t="s">
        <v>48</v>
      </c>
      <c r="G24" s="8" t="str">
        <f>IF(テーブル13[[#This Row],[細分類（リンク用）]]="","",IFERROR(HYPERLINK("#必要性能表!d" &amp; MATCH(F24,必要性能表!D:D,0),F24),""))</f>
        <v>8172 各種学校</v>
      </c>
      <c r="H24" s="15" t="s">
        <v>70</v>
      </c>
    </row>
    <row r="25" spans="1:8" ht="18" customHeight="1" collapsed="1" x14ac:dyDescent="0.45">
      <c r="C25" s="8" t="str">
        <f>IF(テーブル13[[#This Row],[中分類（リンク用）]]="","",IFERROR(HYPERLINK("#必要性能表!b" &amp; MATCH(B25,必要性能表!B:B,0),B25),""))</f>
        <v/>
      </c>
      <c r="D25" s="9" t="s">
        <v>51</v>
      </c>
      <c r="E25" s="9" t="str">
        <f>IF(テーブル13[[#This Row],[小分類（リンク用）]]="","",IFERROR(HYPERLINK("#必要性能表!c" &amp; MATCH(D25,必要性能表!C:C,0),D25),""))</f>
        <v>818 学校教育支援機関</v>
      </c>
      <c r="G25" s="8" t="str">
        <f>IF(テーブル13[[#This Row],[細分類（リンク用）]]="","",IFERROR(HYPERLINK("#必要性能表!d" &amp; MATCH(F25,必要性能表!D:D,0),F25),""))</f>
        <v/>
      </c>
    </row>
    <row r="26" spans="1:8" ht="18" hidden="1" customHeight="1" outlineLevel="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52</v>
      </c>
      <c r="G26" s="8" t="str">
        <f>IF(テーブル13[[#This Row],[細分類（リンク用）]]="","",IFERROR(HYPERLINK("#必要性能表!d" &amp; MATCH(F26,必要性能表!D:D,0),F26),""))</f>
        <v>8181 学校教育支援機関</v>
      </c>
      <c r="H26" s="15" t="s">
        <v>71</v>
      </c>
    </row>
    <row r="27" spans="1:8" ht="18" customHeight="1" collapsed="1" x14ac:dyDescent="0.45">
      <c r="C27" s="8" t="str">
        <f>IF(テーブル13[[#This Row],[中分類（リンク用）]]="","",IFERROR(HYPERLINK("#必要性能表!b" &amp; MATCH(B27,必要性能表!B:B,0),B27),""))</f>
        <v/>
      </c>
      <c r="D27" s="9" t="s">
        <v>49</v>
      </c>
      <c r="E27" s="9" t="str">
        <f>IF(テーブル13[[#This Row],[小分類（リンク用）]]="","",IFERROR(HYPERLINK("#必要性能表!c" &amp; MATCH(D27,必要性能表!C:C,0),D27),""))</f>
        <v>819 幼保連携型認定こども園</v>
      </c>
      <c r="G27" s="8" t="str">
        <f>IF(テーブル13[[#This Row],[細分類（リンク用）]]="","",IFERROR(HYPERLINK("#必要性能表!d" &amp; MATCH(F27,必要性能表!D:D,0),F27),""))</f>
        <v/>
      </c>
      <c r="H27" s="15"/>
    </row>
    <row r="28" spans="1:8" ht="27.6" hidden="1" outlineLevel="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50</v>
      </c>
      <c r="G28" s="8" t="str">
        <f>IF(テーブル13[[#This Row],[細分類（リンク用）]]="","",IFERROR(HYPERLINK("#必要性能表!d" &amp; MATCH(F28,必要性能表!D:D,0),F28),""))</f>
        <v>8191 幼保連携型認定こども園</v>
      </c>
      <c r="H28" s="15" t="s">
        <v>72</v>
      </c>
    </row>
    <row r="29" spans="1:8" ht="27.6" collapsed="1" x14ac:dyDescent="0.45">
      <c r="A29" s="8" t="s">
        <v>25</v>
      </c>
      <c r="B29" s="8" t="s">
        <v>90</v>
      </c>
      <c r="C29" s="8" t="str">
        <f>IF(テーブル13[[#This Row],[中分類（リンク用）]]="","",IFERROR(HYPERLINK("#必要性能表!b" &amp; MATCH(B29,必要性能表!B:B,0),B29),""))</f>
        <v>82 その他の教育、学習支援業</v>
      </c>
      <c r="E29" s="9" t="str">
        <f>IF(テーブル13[[#This Row],[小分類（リンク用）]]="","",IFERROR(HYPERLINK("#必要性能表!c" &amp; MATCH(D29,必要性能表!C:C,0),D29),""))</f>
        <v/>
      </c>
      <c r="G29" s="8" t="str">
        <f>IF(テーブル13[[#This Row],[細分類（リンク用）]]="","",IFERROR(HYPERLINK("#必要性能表!d" &amp; MATCH(F29,必要性能表!D:D,0),F29),""))</f>
        <v/>
      </c>
      <c r="H29" s="15" t="s">
        <v>73</v>
      </c>
    </row>
    <row r="30" spans="1:8" ht="18" customHeight="1" x14ac:dyDescent="0.45">
      <c r="A30" s="9"/>
      <c r="C30" s="8" t="str">
        <f>IF(テーブル13[[#This Row],[中分類（リンク用）]]="","",IFERROR(HYPERLINK("#必要性能表!b" &amp; MATCH(B30,必要性能表!B:B,0),B30),""))</f>
        <v/>
      </c>
      <c r="D30" s="9" t="s">
        <v>76</v>
      </c>
      <c r="E30" s="9" t="str">
        <f>IF(テーブル13[[#This Row],[小分類（リンク用）]]="","",IFERROR(HYPERLINK("#必要性能表!c" &amp; MATCH(D30,必要性能表!C:C,0),D30),""))</f>
        <v>820 管理、補助的経済活動を行う事業所</v>
      </c>
      <c r="G30" s="8" t="str">
        <f>IF(テーブル13[[#This Row],[細分類（リンク用）]]="","",IFERROR(HYPERLINK("#必要性能表!d" &amp; MATCH(F30,必要性能表!D:D,0),F30),""))</f>
        <v/>
      </c>
      <c r="H30" s="15"/>
    </row>
    <row r="31" spans="1:8" ht="55.2" hidden="1" outlineLevel="1" collapsed="1" x14ac:dyDescent="0.45">
      <c r="C31" s="8" t="str">
        <f>IF(テーブル13[[#This Row],[中分類（リンク用）]]="","",IFERROR(HYPERLINK("#必要性能表!b" &amp; MATCH(B31,必要性能表!B:B,0),B31),""))</f>
        <v/>
      </c>
      <c r="E31" s="9" t="str">
        <f>IF(テーブル13[[#This Row],[小分類（リンク用）]]="","",IFERROR(HYPERLINK("#必要性能表!c" &amp; MATCH(D31,必要性能表!C:C,0),D31),""))</f>
        <v/>
      </c>
      <c r="F31" s="1" t="s">
        <v>77</v>
      </c>
      <c r="G31" s="8" t="str">
        <f>IF(テーブル13[[#This Row],[細分類（リンク用）]]="","",IFERROR(HYPERLINK("#必要性能表!d" &amp; MATCH(F31,必要性能表!D:D,0),F31),""))</f>
        <v>8201 主として管理事務を行う本社等</v>
      </c>
      <c r="H31" s="15" t="s">
        <v>74</v>
      </c>
    </row>
    <row r="32" spans="1:8" ht="27.6" hidden="1" outlineLevel="1" collapsed="1" x14ac:dyDescent="0.45">
      <c r="C32" s="8" t="str">
        <f>IF(テーブル13[[#This Row],[中分類（リンク用）]]="","",IFERROR(HYPERLINK("#必要性能表!b" &amp; MATCH(B32,必要性能表!B:B,0),B32),""))</f>
        <v/>
      </c>
      <c r="E32" s="9" t="str">
        <f>IF(テーブル13[[#This Row],[小分類（リンク用）]]="","",IFERROR(HYPERLINK("#必要性能表!c" &amp; MATCH(D32,必要性能表!C:C,0),D32),""))</f>
        <v/>
      </c>
      <c r="F32" s="24" t="s">
        <v>78</v>
      </c>
      <c r="G32" s="8" t="str">
        <f>IF(テーブル13[[#This Row],[細分類（リンク用）]]="","",IFERROR(HYPERLINK("#必要性能表!d" &amp; MATCH(F32,必要性能表!D:D,0),F32),""))</f>
        <v>8209 その他の管理、補助的経済活動を行う事務所</v>
      </c>
      <c r="H32" s="15" t="s">
        <v>75</v>
      </c>
    </row>
    <row r="33" spans="3:8" ht="18" customHeight="1" collapsed="1" x14ac:dyDescent="0.45">
      <c r="C33" s="8" t="str">
        <f>IF(テーブル13[[#This Row],[中分類（リンク用）]]="","",IFERROR(HYPERLINK("#必要性能表!b" &amp; MATCH(B33,必要性能表!B:B,0),B33),""))</f>
        <v/>
      </c>
      <c r="D33" s="9" t="s">
        <v>80</v>
      </c>
      <c r="E33" s="9" t="str">
        <f>IF(テーブル13[[#This Row],[小分類（リンク用）]]="","",IFERROR(HYPERLINK("#必要性能表!c" &amp; MATCH(D33,必要性能表!C:C,0),D33),""))</f>
        <v>821 社会教育</v>
      </c>
      <c r="G33" s="8" t="str">
        <f>IF(テーブル13[[#This Row],[細分類（リンク用）]]="","",IFERROR(HYPERLINK("#必要性能表!d" &amp; MATCH(F33,必要性能表!D:D,0),F33),""))</f>
        <v/>
      </c>
      <c r="H33" s="15"/>
    </row>
    <row r="34" spans="3:8" ht="27.6" hidden="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81</v>
      </c>
      <c r="G34" s="8" t="str">
        <f>IF(テーブル13[[#This Row],[細分類（リンク用）]]="","",IFERROR(HYPERLINK("#必要性能表!d" &amp; MATCH(F34,必要性能表!D:D,0),F34),""))</f>
        <v>8211 公民館</v>
      </c>
      <c r="H34" s="15" t="s">
        <v>93</v>
      </c>
    </row>
    <row r="35" spans="3:8" ht="18" hidden="1" customHeight="1" outlineLevel="1" x14ac:dyDescent="0.45">
      <c r="C35" s="8" t="str">
        <f>IF(テーブル13[[#This Row],[中分類（リンク用）]]="","",IFERROR(HYPERLINK("#必要性能表!b" &amp; MATCH(B35,必要性能表!B:B,0),B35),""))</f>
        <v/>
      </c>
      <c r="E35" s="9" t="str">
        <f>IF(テーブル13[[#This Row],[小分類（リンク用）]]="","",IFERROR(HYPERLINK("#必要性能表!c" &amp; MATCH(D35,必要性能表!C:C,0),D35),""))</f>
        <v/>
      </c>
      <c r="F35" s="1" t="s">
        <v>84</v>
      </c>
      <c r="G35" s="8" t="str">
        <f>IF(テーブル13[[#This Row],[細分類（リンク用）]]="","",IFERROR(HYPERLINK("#必要性能表!d" &amp; MATCH(F35,必要性能表!D:D,0),F35),""))</f>
        <v>8212 図書館</v>
      </c>
      <c r="H35" s="15" t="s">
        <v>94</v>
      </c>
    </row>
    <row r="36" spans="3:8" ht="27.6" hidden="1" outlineLevel="1" collapsed="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85</v>
      </c>
      <c r="G36" s="8" t="str">
        <f>IF(テーブル13[[#This Row],[細分類（リンク用）]]="","",IFERROR(HYPERLINK("#必要性能表!d" &amp; MATCH(F36,必要性能表!D:D,0),F36),""))</f>
        <v>8213 博物館、美術館</v>
      </c>
      <c r="H36" s="15" t="s">
        <v>95</v>
      </c>
    </row>
    <row r="37" spans="3:8" ht="18" hidden="1" customHeight="1" outlineLevel="1" collapsed="1" x14ac:dyDescent="0.45">
      <c r="C37" s="8" t="str">
        <f>IF(テーブル13[[#This Row],[中分類（リンク用）]]="","",IFERROR(HYPERLINK("#必要性能表!b" &amp; MATCH(B37,必要性能表!B:B,0),B37),""))</f>
        <v/>
      </c>
      <c r="E37" s="9" t="str">
        <f>IF(テーブル13[[#This Row],[小分類（リンク用）]]="","",IFERROR(HYPERLINK("#必要性能表!c" &amp; MATCH(D37,必要性能表!C:C,0),D37),""))</f>
        <v/>
      </c>
      <c r="F37" s="1" t="s">
        <v>86</v>
      </c>
      <c r="G37" s="8" t="str">
        <f>IF(テーブル13[[#This Row],[細分類（リンク用）]]="","",IFERROR(HYPERLINK("#必要性能表!d" &amp; MATCH(F37,必要性能表!D:D,0),F37),""))</f>
        <v>8214 動物園、植物園、水族館</v>
      </c>
      <c r="H37" s="15" t="s">
        <v>96</v>
      </c>
    </row>
    <row r="38" spans="3:8" ht="18" hidden="1" customHeight="1" outlineLevel="1" collapsed="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87</v>
      </c>
      <c r="G38" s="8" t="str">
        <f>IF(テーブル13[[#This Row],[細分類（リンク用）]]="","",IFERROR(HYPERLINK("#必要性能表!d" &amp; MATCH(F38,必要性能表!D:D,0),F38),""))</f>
        <v>8215 青少年教育施設</v>
      </c>
      <c r="H38" s="15" t="s">
        <v>97</v>
      </c>
    </row>
    <row r="39" spans="3:8" ht="27.6" hidden="1" outlineLevel="1" collapsed="1" x14ac:dyDescent="0.45">
      <c r="C39" s="8" t="str">
        <f>IF(テーブル13[[#This Row],[中分類（リンク用）]]="","",IFERROR(HYPERLINK("#必要性能表!b" &amp; MATCH(B39,必要性能表!B:B,0),B39),""))</f>
        <v/>
      </c>
      <c r="E39" s="9" t="str">
        <f>IF(テーブル13[[#This Row],[小分類（リンク用）]]="","",IFERROR(HYPERLINK("#必要性能表!c" &amp; MATCH(D39,必要性能表!C:C,0),D39),""))</f>
        <v/>
      </c>
      <c r="F39" s="1" t="s">
        <v>88</v>
      </c>
      <c r="G39" s="8" t="str">
        <f>IF(テーブル13[[#This Row],[細分類（リンク用）]]="","",IFERROR(HYPERLINK("#必要性能表!d" &amp; MATCH(F39,必要性能表!D:D,0),F39),""))</f>
        <v>8216 社会通信教育</v>
      </c>
      <c r="H39" s="15" t="s">
        <v>98</v>
      </c>
    </row>
    <row r="40" spans="3:8" ht="18" hidden="1" customHeight="1" outlineLevel="1" x14ac:dyDescent="0.45">
      <c r="C40" s="8" t="str">
        <f>IF(テーブル13[[#This Row],[中分類（リンク用）]]="","",IFERROR(HYPERLINK("#必要性能表!b" &amp; MATCH(B40,必要性能表!B:B,0),B40),""))</f>
        <v/>
      </c>
      <c r="E40" s="9" t="str">
        <f>IF(テーブル13[[#This Row],[小分類（リンク用）]]="","",IFERROR(HYPERLINK("#必要性能表!c" &amp; MATCH(D40,必要性能表!C:C,0),D40),""))</f>
        <v/>
      </c>
      <c r="F40" s="1" t="s">
        <v>89</v>
      </c>
      <c r="G40" s="8" t="str">
        <f>IF(テーブル13[[#This Row],[細分類（リンク用）]]="","",IFERROR(HYPERLINK("#必要性能表!d" &amp; MATCH(F40,必要性能表!D:D,0),F40),""))</f>
        <v>8219 その他の社会教育</v>
      </c>
      <c r="H40" s="1" t="s">
        <v>118</v>
      </c>
    </row>
    <row r="41" spans="3:8" collapsed="1" x14ac:dyDescent="0.45">
      <c r="C41" s="8" t="str">
        <f>IF(テーブル13[[#This Row],[中分類（リンク用）]]="","",IFERROR(HYPERLINK("#必要性能表!b" &amp; MATCH(B41,必要性能表!B:B,0),B41),""))</f>
        <v/>
      </c>
      <c r="D41" s="9" t="s">
        <v>116</v>
      </c>
      <c r="E41" s="9" t="str">
        <f>IF(テーブル13[[#This Row],[小分類（リンク用）]]="","",IFERROR(HYPERLINK("#必要性能表!c" &amp; MATCH(D41,必要性能表!C:C,0),D41),""))</f>
        <v>822 職業・教育支援施設</v>
      </c>
      <c r="G41" s="8" t="str">
        <f>IF(テーブル13[[#This Row],[細分類（リンク用）]]="","",IFERROR(HYPERLINK("#必要性能表!d" &amp; MATCH(F41,必要性能表!D:D,0),F41),""))</f>
        <v/>
      </c>
    </row>
    <row r="42" spans="3:8" ht="27.6" hidden="1" outlineLevel="1" x14ac:dyDescent="0.45">
      <c r="C42" s="8" t="str">
        <f>IF(テーブル13[[#This Row],[中分類（リンク用）]]="","",IFERROR(HYPERLINK("#必要性能表!b" &amp; MATCH(B42,必要性能表!B:B,0),B42),""))</f>
        <v/>
      </c>
      <c r="E42" s="9" t="str">
        <f>IF(テーブル13[[#This Row],[小分類（リンク用）]]="","",IFERROR(HYPERLINK("#必要性能表!c" &amp; MATCH(D42,必要性能表!C:C,0),D42),""))</f>
        <v/>
      </c>
      <c r="F42" s="1" t="s">
        <v>99</v>
      </c>
      <c r="G42" s="8" t="str">
        <f>IF(テーブル13[[#This Row],[細分類（リンク用）]]="","",IFERROR(HYPERLINK("#必要性能表!d" &amp; MATCH(F42,必要性能表!D:D,0),F42),""))</f>
        <v>8221 職員教育施設支援業</v>
      </c>
      <c r="H42" s="15" t="s">
        <v>119</v>
      </c>
    </row>
    <row r="43" spans="3:8" hidden="1" outlineLevel="1" x14ac:dyDescent="0.45">
      <c r="C43" s="8" t="str">
        <f>IF(テーブル13[[#This Row],[中分類（リンク用）]]="","",IFERROR(HYPERLINK("#必要性能表!b" &amp; MATCH(B43,必要性能表!B:B,0),B43),""))</f>
        <v/>
      </c>
      <c r="E43" s="9" t="str">
        <f>IF(テーブル13[[#This Row],[小分類（リンク用）]]="","",IFERROR(HYPERLINK("#必要性能表!c" &amp; MATCH(D43,必要性能表!C:C,0),D43),""))</f>
        <v/>
      </c>
      <c r="F43" s="1" t="s">
        <v>101</v>
      </c>
      <c r="G43" s="8" t="str">
        <f>IF(テーブル13[[#This Row],[細分類（リンク用）]]="","",IFERROR(HYPERLINK("#必要性能表!d" &amp; MATCH(F43,必要性能表!D:D,0),F43),""))</f>
        <v>8222 職業訓練施設</v>
      </c>
      <c r="H43" s="1" t="s">
        <v>120</v>
      </c>
    </row>
    <row r="44" spans="3:8" hidden="1" outlineLevel="1" x14ac:dyDescent="0.45">
      <c r="C44" s="8" t="str">
        <f>IF(テーブル13[[#This Row],[中分類（リンク用）]]="","",IFERROR(HYPERLINK("#必要性能表!b" &amp; MATCH(B44,必要性能表!B:B,0),B44),""))</f>
        <v/>
      </c>
      <c r="E44" s="9" t="str">
        <f>IF(テーブル13[[#This Row],[小分類（リンク用）]]="","",IFERROR(HYPERLINK("#必要性能表!c" &amp; MATCH(D44,必要性能表!C:C,0),D44),""))</f>
        <v/>
      </c>
      <c r="F44" s="1" t="s">
        <v>102</v>
      </c>
      <c r="G44" s="8" t="str">
        <f>IF(テーブル13[[#This Row],[細分類（リンク用）]]="","",IFERROR(HYPERLINK("#必要性能表!d" &amp; MATCH(F44,必要性能表!D:D,0),F44),""))</f>
        <v>8229 その他の職業・教育支援施設</v>
      </c>
      <c r="H44" s="1" t="s">
        <v>121</v>
      </c>
    </row>
    <row r="45" spans="3:8" collapsed="1" x14ac:dyDescent="0.45">
      <c r="C45" s="8" t="str">
        <f>IF(テーブル13[[#This Row],[中分類（リンク用）]]="","",IFERROR(HYPERLINK("#必要性能表!b" &amp; MATCH(B45,必要性能表!B:B,0),B45),""))</f>
        <v/>
      </c>
      <c r="D45" s="9" t="s">
        <v>103</v>
      </c>
      <c r="E45" s="9" t="str">
        <f>IF(テーブル13[[#This Row],[小分類（リンク用）]]="","",IFERROR(HYPERLINK("#必要性能表!c" &amp; MATCH(D45,必要性能表!C:C,0),D45),""))</f>
        <v>823 学習塾</v>
      </c>
      <c r="G45" s="8" t="str">
        <f>IF(テーブル13[[#This Row],[細分類（リンク用）]]="","",IFERROR(HYPERLINK("#必要性能表!d" &amp; MATCH(F45,必要性能表!D:D,0),F45),""))</f>
        <v/>
      </c>
    </row>
    <row r="46" spans="3:8" hidden="1" outlineLevel="1" x14ac:dyDescent="0.45">
      <c r="C46" s="8" t="str">
        <f>IF(テーブル13[[#This Row],[中分類（リンク用）]]="","",IFERROR(HYPERLINK("#必要性能表!b" &amp; MATCH(B46,必要性能表!B:B,0),B46),""))</f>
        <v/>
      </c>
      <c r="E46" s="9" t="str">
        <f>IF(テーブル13[[#This Row],[小分類（リンク用）]]="","",IFERROR(HYPERLINK("#必要性能表!c" &amp; MATCH(D46,必要性能表!C:C,0),D46),""))</f>
        <v/>
      </c>
      <c r="F46" s="1" t="s">
        <v>104</v>
      </c>
      <c r="G46" s="8" t="str">
        <f>IF(テーブル13[[#This Row],[細分類（リンク用）]]="","",IFERROR(HYPERLINK("#必要性能表!d" &amp; MATCH(F46,必要性能表!D:D,0),F46),""))</f>
        <v>8231 学習塾</v>
      </c>
      <c r="H46" s="1" t="s">
        <v>122</v>
      </c>
    </row>
    <row r="47" spans="3:8" collapsed="1" x14ac:dyDescent="0.45">
      <c r="C47" s="8" t="str">
        <f>IF(テーブル13[[#This Row],[中分類（リンク用）]]="","",IFERROR(HYPERLINK("#必要性能表!b" &amp; MATCH(B47,必要性能表!B:B,0),B47),""))</f>
        <v/>
      </c>
      <c r="D47" s="9" t="s">
        <v>105</v>
      </c>
      <c r="E47" s="9" t="str">
        <f>IF(テーブル13[[#This Row],[小分類（リンク用）]]="","",IFERROR(HYPERLINK("#必要性能表!c" &amp; MATCH(D47,必要性能表!C:C,0),D47),""))</f>
        <v>824 教育・技能教授業</v>
      </c>
      <c r="G47" s="8" t="str">
        <f>IF(テーブル13[[#This Row],[細分類（リンク用）]]="","",IFERROR(HYPERLINK("#必要性能表!d" &amp; MATCH(F47,必要性能表!D:D,0),F47),""))</f>
        <v/>
      </c>
    </row>
    <row r="48" spans="3:8" hidden="1" outlineLevel="1" x14ac:dyDescent="0.45">
      <c r="C48" s="8" t="str">
        <f>IF(テーブル13[[#This Row],[中分類（リンク用）]]="","",IFERROR(HYPERLINK("#必要性能表!b" &amp; MATCH(B48,必要性能表!B:B,0),B48),""))</f>
        <v/>
      </c>
      <c r="E48" s="9" t="str">
        <f>IF(テーブル13[[#This Row],[小分類（リンク用）]]="","",IFERROR(HYPERLINK("#必要性能表!c" &amp; MATCH(D48,必要性能表!C:C,0),D48),""))</f>
        <v/>
      </c>
      <c r="F48" s="1" t="s">
        <v>106</v>
      </c>
      <c r="G48" s="8" t="str">
        <f>IF(テーブル13[[#This Row],[細分類（リンク用）]]="","",IFERROR(HYPERLINK("#必要性能表!d" &amp; MATCH(F48,必要性能表!D:D,0),F48),""))</f>
        <v>8241 音楽教授業</v>
      </c>
      <c r="H48" s="1" t="s">
        <v>123</v>
      </c>
    </row>
    <row r="49" spans="3:8" hidden="1" outlineLevel="1" x14ac:dyDescent="0.45">
      <c r="C49" s="8" t="str">
        <f>IF(テーブル13[[#This Row],[中分類（リンク用）]]="","",IFERROR(HYPERLINK("#必要性能表!b" &amp; MATCH(B49,必要性能表!B:B,0),B49),""))</f>
        <v/>
      </c>
      <c r="E49" s="9" t="str">
        <f>IF(テーブル13[[#This Row],[小分類（リンク用）]]="","",IFERROR(HYPERLINK("#必要性能表!c" &amp; MATCH(D49,必要性能表!C:C,0),D49),""))</f>
        <v/>
      </c>
      <c r="F49" s="1" t="s">
        <v>108</v>
      </c>
      <c r="G49" s="8" t="str">
        <f>IF(テーブル13[[#This Row],[細分類（リンク用）]]="","",IFERROR(HYPERLINK("#必要性能表!d" &amp; MATCH(F49,必要性能表!D:D,0),F49),""))</f>
        <v>8242 書道教授業</v>
      </c>
      <c r="H49" s="1" t="s">
        <v>124</v>
      </c>
    </row>
    <row r="50" spans="3:8" hidden="1" outlineLevel="1" x14ac:dyDescent="0.45">
      <c r="C50" s="8" t="str">
        <f>IF(テーブル13[[#This Row],[中分類（リンク用）]]="","",IFERROR(HYPERLINK("#必要性能表!b" &amp; MATCH(B50,必要性能表!B:B,0),B50),""))</f>
        <v/>
      </c>
      <c r="E50" s="9" t="str">
        <f>IF(テーブル13[[#This Row],[小分類（リンク用）]]="","",IFERROR(HYPERLINK("#必要性能表!c" &amp; MATCH(D50,必要性能表!C:C,0),D50),""))</f>
        <v/>
      </c>
      <c r="F50" s="1" t="s">
        <v>109</v>
      </c>
      <c r="G50" s="8" t="str">
        <f>IF(テーブル13[[#This Row],[細分類（リンク用）]]="","",IFERROR(HYPERLINK("#必要性能表!d" &amp; MATCH(F50,必要性能表!D:D,0),F50),""))</f>
        <v>8243 生花・茶道教授業</v>
      </c>
      <c r="H50" s="1" t="s">
        <v>125</v>
      </c>
    </row>
    <row r="51" spans="3:8" hidden="1" outlineLevel="1" x14ac:dyDescent="0.45">
      <c r="C51" s="8" t="str">
        <f>IF(テーブル13[[#This Row],[中分類（リンク用）]]="","",IFERROR(HYPERLINK("#必要性能表!b" &amp; MATCH(B51,必要性能表!B:B,0),B51),""))</f>
        <v/>
      </c>
      <c r="E51" s="9" t="str">
        <f>IF(テーブル13[[#This Row],[小分類（リンク用）]]="","",IFERROR(HYPERLINK("#必要性能表!c" &amp; MATCH(D51,必要性能表!C:C,0),D51),""))</f>
        <v/>
      </c>
      <c r="F51" s="1" t="s">
        <v>110</v>
      </c>
      <c r="G51" s="8" t="str">
        <f>IF(テーブル13[[#This Row],[細分類（リンク用）]]="","",IFERROR(HYPERLINK("#必要性能表!d" &amp; MATCH(F51,必要性能表!D:D,0),F51),""))</f>
        <v>8244 そろばん教授業</v>
      </c>
      <c r="H51" s="1" t="s">
        <v>126</v>
      </c>
    </row>
    <row r="52" spans="3:8" hidden="1" outlineLevel="1" x14ac:dyDescent="0.45">
      <c r="C52" s="8" t="str">
        <f>IF(テーブル13[[#This Row],[中分類（リンク用）]]="","",IFERROR(HYPERLINK("#必要性能表!b" &amp; MATCH(B52,必要性能表!B:B,0),B52),""))</f>
        <v/>
      </c>
      <c r="E52" s="9" t="str">
        <f>IF(テーブル13[[#This Row],[小分類（リンク用）]]="","",IFERROR(HYPERLINK("#必要性能表!c" &amp; MATCH(D52,必要性能表!C:C,0),D52),""))</f>
        <v/>
      </c>
      <c r="F52" s="1" t="s">
        <v>111</v>
      </c>
      <c r="G52" s="8" t="str">
        <f>IF(テーブル13[[#This Row],[細分類（リンク用）]]="","",IFERROR(HYPERLINK("#必要性能表!d" &amp; MATCH(F52,必要性能表!D:D,0),F52),""))</f>
        <v>8245 外国語会話教授業</v>
      </c>
      <c r="H52" s="1" t="s">
        <v>127</v>
      </c>
    </row>
    <row r="53" spans="3:8" ht="27.6" hidden="1" outlineLevel="1" x14ac:dyDescent="0.45">
      <c r="C53" s="8" t="str">
        <f>IF(テーブル13[[#This Row],[中分類（リンク用）]]="","",IFERROR(HYPERLINK("#必要性能表!b" &amp; MATCH(B53,必要性能表!B:B,0),B53),""))</f>
        <v/>
      </c>
      <c r="E53" s="9" t="str">
        <f>IF(テーブル13[[#This Row],[小分類（リンク用）]]="","",IFERROR(HYPERLINK("#必要性能表!c" &amp; MATCH(D53,必要性能表!C:C,0),D53),""))</f>
        <v/>
      </c>
      <c r="F53" s="1" t="s">
        <v>112</v>
      </c>
      <c r="G53" s="8" t="str">
        <f>IF(テーブル13[[#This Row],[細分類（リンク用）]]="","",IFERROR(HYPERLINK("#必要性能表!d" &amp; MATCH(F53,必要性能表!D:D,0),F53),""))</f>
        <v>8246 スポーツ・健康教授業</v>
      </c>
      <c r="H53" s="15" t="s">
        <v>128</v>
      </c>
    </row>
    <row r="54" spans="3:8" hidden="1" outlineLevel="1" x14ac:dyDescent="0.45">
      <c r="C54" s="8" t="str">
        <f>IF(テーブル13[[#This Row],[中分類（リンク用）]]="","",IFERROR(HYPERLINK("#必要性能表!b" &amp; MATCH(B54,必要性能表!B:B,0),B54),""))</f>
        <v/>
      </c>
      <c r="E54" s="9" t="str">
        <f>IF(テーブル13[[#This Row],[小分類（リンク用）]]="","",IFERROR(HYPERLINK("#必要性能表!c" &amp; MATCH(D54,必要性能表!C:C,0),D54),""))</f>
        <v/>
      </c>
      <c r="F54" s="1" t="s">
        <v>113</v>
      </c>
      <c r="G54" s="8" t="str">
        <f>IF(テーブル13[[#This Row],[細分類（リンク用）]]="","",IFERROR(HYPERLINK("#必要性能表!d" &amp; MATCH(F54,必要性能表!D:D,0),F54),""))</f>
        <v>8249 その他の教養・技能教授業</v>
      </c>
      <c r="H54" s="1" t="s">
        <v>129</v>
      </c>
    </row>
    <row r="55" spans="3:8" collapsed="1" x14ac:dyDescent="0.45">
      <c r="C55" s="8" t="str">
        <f>IF(テーブル13[[#This Row],[中分類（リンク用）]]="","",IFERROR(HYPERLINK("#必要性能表!b" &amp; MATCH(B55,必要性能表!B:B,0),B55),""))</f>
        <v/>
      </c>
      <c r="D55" s="9" t="s">
        <v>114</v>
      </c>
      <c r="E55" s="9" t="str">
        <f>IF(テーブル13[[#This Row],[小分類（リンク用）]]="","",IFERROR(HYPERLINK("#必要性能表!c" &amp; MATCH(D55,必要性能表!C:C,0),D55),""))</f>
        <v>829 他に分類されない教育、学習支援業</v>
      </c>
      <c r="G55" s="8" t="str">
        <f>IF(テーブル13[[#This Row],[細分類（リンク用）]]="","",IFERROR(HYPERLINK("#必要性能表!d" &amp; MATCH(F55,必要性能表!D:D,0),F55),""))</f>
        <v/>
      </c>
    </row>
    <row r="56" spans="3:8" hidden="1" outlineLevel="1" x14ac:dyDescent="0.45">
      <c r="C56" s="8" t="str">
        <f>IF(テーブル13[[#This Row],[中分類（リンク用）]]="","",IFERROR(HYPERLINK("#必要性能表!b" &amp; MATCH(B56,必要性能表!B:B,0),B56),""))</f>
        <v/>
      </c>
      <c r="E56" s="9" t="str">
        <f>IF(テーブル13[[#This Row],[小分類（リンク用）]]="","",IFERROR(HYPERLINK("#必要性能表!c" &amp; MATCH(D56,必要性能表!C:C,0),D56),""))</f>
        <v/>
      </c>
      <c r="F56" s="1" t="s">
        <v>115</v>
      </c>
      <c r="G56" s="8" t="str">
        <f>IF(テーブル13[[#This Row],[細分類（リンク用）]]="","",IFERROR(HYPERLINK("#必要性能表!d" &amp; MATCH(F56,必要性能表!D:D,0),F56),""))</f>
        <v>8299他に分類されない教育、学習支援業</v>
      </c>
      <c r="H56" s="1" t="s">
        <v>130</v>
      </c>
    </row>
    <row r="57" spans="3:8" collapsed="1" x14ac:dyDescent="0.45"/>
  </sheetData>
  <phoneticPr fontId="1"/>
  <pageMargins left="0.70866141732283472" right="0.70866141732283472" top="0.74803149606299213" bottom="0.74803149606299213" header="0.31496062992125984" footer="0.31496062992125984"/>
  <pageSetup paperSize="9" scale="4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J87"/>
  <sheetViews>
    <sheetView workbookViewId="0">
      <pane xSplit="3" ySplit="3" topLeftCell="D4" activePane="bottomRight" state="frozen"/>
      <selection pane="topRight" activeCell="D1" sqref="D1"/>
      <selection pane="bottomLeft" activeCell="A4" sqref="A4"/>
      <selection pane="bottomRight" sqref="A1:J38"/>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0" ht="31.2" customHeight="1" x14ac:dyDescent="0.45">
      <c r="A1" s="27" t="s">
        <v>26</v>
      </c>
      <c r="B1" s="27"/>
      <c r="C1" s="27"/>
      <c r="D1" s="27"/>
      <c r="E1" s="27"/>
      <c r="F1" s="27"/>
      <c r="G1" s="27"/>
      <c r="H1" s="27"/>
      <c r="J1" s="20"/>
    </row>
    <row r="2" spans="1:10" ht="18" customHeight="1" x14ac:dyDescent="0.45">
      <c r="A2" s="28" t="s">
        <v>0</v>
      </c>
      <c r="B2" s="28"/>
      <c r="C2" s="28"/>
      <c r="D2" s="28"/>
      <c r="E2" s="28" t="s">
        <v>1</v>
      </c>
      <c r="F2" s="28"/>
      <c r="G2" s="28"/>
      <c r="H2" s="28"/>
      <c r="I2" s="28"/>
      <c r="J2" s="28"/>
    </row>
    <row r="3" spans="1:10" ht="18" customHeight="1" x14ac:dyDescent="0.45">
      <c r="A3" s="21" t="s">
        <v>2</v>
      </c>
      <c r="B3" s="21" t="s">
        <v>3</v>
      </c>
      <c r="C3" s="21" t="s">
        <v>4</v>
      </c>
      <c r="D3" s="21" t="s">
        <v>5</v>
      </c>
      <c r="E3" s="21" t="s">
        <v>6</v>
      </c>
      <c r="F3" s="21" t="s">
        <v>12</v>
      </c>
      <c r="G3" s="21" t="s">
        <v>13</v>
      </c>
      <c r="H3" s="21" t="s">
        <v>14</v>
      </c>
      <c r="I3" s="21" t="s">
        <v>7</v>
      </c>
      <c r="J3" s="21" t="s">
        <v>8</v>
      </c>
    </row>
    <row r="4" spans="1:10" ht="24" x14ac:dyDescent="0.45">
      <c r="A4" s="26" t="s">
        <v>24</v>
      </c>
      <c r="B4" s="26" t="s">
        <v>53</v>
      </c>
      <c r="C4" s="18" t="s">
        <v>29</v>
      </c>
      <c r="D4" s="18" t="s">
        <v>57</v>
      </c>
      <c r="E4" s="23" t="s">
        <v>9</v>
      </c>
      <c r="F4" s="23" t="s">
        <v>9</v>
      </c>
      <c r="G4" s="23" t="s">
        <v>9</v>
      </c>
      <c r="H4" s="23" t="s">
        <v>9</v>
      </c>
      <c r="I4" s="18" t="s">
        <v>59</v>
      </c>
      <c r="J4" s="18" t="s">
        <v>58</v>
      </c>
    </row>
    <row r="5" spans="1:10" ht="18" customHeight="1" x14ac:dyDescent="0.45">
      <c r="A5" s="26"/>
      <c r="B5" s="26"/>
      <c r="C5" s="18" t="s">
        <v>30</v>
      </c>
      <c r="D5" s="18" t="s">
        <v>31</v>
      </c>
      <c r="E5" s="23" t="s">
        <v>9</v>
      </c>
      <c r="F5" s="23" t="s">
        <v>9</v>
      </c>
      <c r="G5" s="23" t="s">
        <v>9</v>
      </c>
      <c r="H5" s="23" t="s">
        <v>9</v>
      </c>
      <c r="I5" s="18" t="s">
        <v>19</v>
      </c>
      <c r="J5" s="18" t="s">
        <v>32</v>
      </c>
    </row>
    <row r="6" spans="1:10" ht="18" customHeight="1" x14ac:dyDescent="0.45">
      <c r="A6" s="26"/>
      <c r="B6" s="26"/>
      <c r="C6" s="18" t="s">
        <v>33</v>
      </c>
      <c r="D6" s="18" t="s">
        <v>34</v>
      </c>
      <c r="E6" s="23" t="s">
        <v>9</v>
      </c>
      <c r="F6" s="23" t="s">
        <v>9</v>
      </c>
      <c r="G6" s="23" t="s">
        <v>9</v>
      </c>
      <c r="H6" s="23" t="s">
        <v>9</v>
      </c>
      <c r="I6" s="18" t="s">
        <v>19</v>
      </c>
      <c r="J6" s="18" t="s">
        <v>32</v>
      </c>
    </row>
    <row r="7" spans="1:10" ht="18" customHeight="1" x14ac:dyDescent="0.45">
      <c r="A7" s="26"/>
      <c r="B7" s="26"/>
      <c r="C7" s="18" t="s">
        <v>35</v>
      </c>
      <c r="D7" s="18" t="s">
        <v>36</v>
      </c>
      <c r="E7" s="23" t="s">
        <v>9</v>
      </c>
      <c r="F7" s="23" t="s">
        <v>9</v>
      </c>
      <c r="G7" s="23" t="s">
        <v>9</v>
      </c>
      <c r="H7" s="23" t="s">
        <v>9</v>
      </c>
      <c r="I7" s="18" t="s">
        <v>19</v>
      </c>
      <c r="J7" s="18" t="s">
        <v>32</v>
      </c>
    </row>
    <row r="8" spans="1:10" ht="18" customHeight="1" x14ac:dyDescent="0.45">
      <c r="A8" s="26"/>
      <c r="B8" s="26"/>
      <c r="C8" s="26" t="s">
        <v>37</v>
      </c>
      <c r="D8" s="18" t="s">
        <v>38</v>
      </c>
      <c r="E8" s="25" t="s">
        <v>9</v>
      </c>
      <c r="F8" s="25" t="s">
        <v>9</v>
      </c>
      <c r="G8" s="25" t="s">
        <v>9</v>
      </c>
      <c r="H8" s="25" t="s">
        <v>9</v>
      </c>
      <c r="I8" s="26" t="s">
        <v>19</v>
      </c>
      <c r="J8" s="26" t="s">
        <v>32</v>
      </c>
    </row>
    <row r="9" spans="1:10" ht="18" customHeight="1" x14ac:dyDescent="0.45">
      <c r="A9" s="26"/>
      <c r="B9" s="26"/>
      <c r="C9" s="26"/>
      <c r="D9" s="18" t="s">
        <v>39</v>
      </c>
      <c r="E9" s="25"/>
      <c r="F9" s="25"/>
      <c r="G9" s="25"/>
      <c r="H9" s="25"/>
      <c r="I9" s="26"/>
      <c r="J9" s="26"/>
    </row>
    <row r="10" spans="1:10" ht="18" customHeight="1" x14ac:dyDescent="0.45">
      <c r="A10" s="26"/>
      <c r="B10" s="26"/>
      <c r="C10" s="18" t="s">
        <v>40</v>
      </c>
      <c r="D10" s="18" t="s">
        <v>41</v>
      </c>
      <c r="E10" s="23" t="s">
        <v>9</v>
      </c>
      <c r="F10" s="23" t="s">
        <v>9</v>
      </c>
      <c r="G10" s="23" t="s">
        <v>9</v>
      </c>
      <c r="H10" s="23" t="s">
        <v>9</v>
      </c>
      <c r="I10" s="18" t="s">
        <v>19</v>
      </c>
      <c r="J10" s="18" t="s">
        <v>32</v>
      </c>
    </row>
    <row r="11" spans="1:10" ht="18" customHeight="1" x14ac:dyDescent="0.45">
      <c r="A11" s="26"/>
      <c r="B11" s="26"/>
      <c r="C11" s="26" t="s">
        <v>42</v>
      </c>
      <c r="D11" s="18" t="s">
        <v>43</v>
      </c>
      <c r="E11" s="25" t="s">
        <v>9</v>
      </c>
      <c r="F11" s="25" t="s">
        <v>9</v>
      </c>
      <c r="G11" s="25" t="s">
        <v>9</v>
      </c>
      <c r="H11" s="25" t="s">
        <v>9</v>
      </c>
      <c r="I11" s="26" t="s">
        <v>18</v>
      </c>
      <c r="J11" s="26" t="s">
        <v>54</v>
      </c>
    </row>
    <row r="12" spans="1:10" ht="18" customHeight="1" x14ac:dyDescent="0.45">
      <c r="A12" s="26"/>
      <c r="B12" s="26"/>
      <c r="C12" s="26"/>
      <c r="D12" s="18" t="s">
        <v>44</v>
      </c>
      <c r="E12" s="25"/>
      <c r="F12" s="25"/>
      <c r="G12" s="25"/>
      <c r="H12" s="25"/>
      <c r="I12" s="26"/>
      <c r="J12" s="26"/>
    </row>
    <row r="13" spans="1:10" ht="18" customHeight="1" x14ac:dyDescent="0.45">
      <c r="A13" s="26"/>
      <c r="B13" s="26"/>
      <c r="C13" s="26"/>
      <c r="D13" s="18" t="s">
        <v>45</v>
      </c>
      <c r="E13" s="25"/>
      <c r="F13" s="25"/>
      <c r="G13" s="25"/>
      <c r="H13" s="25"/>
      <c r="I13" s="26"/>
      <c r="J13" s="26"/>
    </row>
    <row r="14" spans="1:10" ht="18" customHeight="1" x14ac:dyDescent="0.45">
      <c r="A14" s="26"/>
      <c r="B14" s="26"/>
      <c r="C14" s="26" t="s">
        <v>46</v>
      </c>
      <c r="D14" s="18" t="s">
        <v>47</v>
      </c>
      <c r="E14" s="25" t="s">
        <v>9</v>
      </c>
      <c r="F14" s="25" t="s">
        <v>9</v>
      </c>
      <c r="G14" s="25" t="s">
        <v>9</v>
      </c>
      <c r="H14" s="25" t="s">
        <v>9</v>
      </c>
      <c r="I14" s="26" t="s">
        <v>18</v>
      </c>
      <c r="J14" s="26" t="s">
        <v>54</v>
      </c>
    </row>
    <row r="15" spans="1:10" ht="18" customHeight="1" x14ac:dyDescent="0.45">
      <c r="A15" s="26"/>
      <c r="B15" s="26"/>
      <c r="C15" s="26"/>
      <c r="D15" s="18" t="s">
        <v>48</v>
      </c>
      <c r="E15" s="25"/>
      <c r="F15" s="25"/>
      <c r="G15" s="25"/>
      <c r="H15" s="25"/>
      <c r="I15" s="26"/>
      <c r="J15" s="26"/>
    </row>
    <row r="16" spans="1:10" ht="24" x14ac:dyDescent="0.45">
      <c r="A16" s="26"/>
      <c r="B16" s="26"/>
      <c r="C16" s="18" t="s">
        <v>51</v>
      </c>
      <c r="D16" s="18" t="s">
        <v>52</v>
      </c>
      <c r="E16" s="23" t="s">
        <v>9</v>
      </c>
      <c r="F16" s="23" t="s">
        <v>9</v>
      </c>
      <c r="G16" s="23" t="s">
        <v>9</v>
      </c>
      <c r="H16" s="23" t="s">
        <v>9</v>
      </c>
      <c r="I16" s="18" t="s">
        <v>18</v>
      </c>
      <c r="J16" s="18" t="s">
        <v>54</v>
      </c>
    </row>
    <row r="17" spans="1:10" ht="18" customHeight="1" x14ac:dyDescent="0.45">
      <c r="A17" s="26"/>
      <c r="B17" s="26"/>
      <c r="C17" s="18" t="s">
        <v>49</v>
      </c>
      <c r="D17" s="18" t="s">
        <v>50</v>
      </c>
      <c r="E17" s="23" t="s">
        <v>9</v>
      </c>
      <c r="F17" s="23" t="s">
        <v>9</v>
      </c>
      <c r="G17" s="23" t="s">
        <v>9</v>
      </c>
      <c r="H17" s="23" t="s">
        <v>9</v>
      </c>
      <c r="I17" s="18" t="s">
        <v>19</v>
      </c>
      <c r="J17" s="18"/>
    </row>
    <row r="18" spans="1:10" ht="18" customHeight="1" x14ac:dyDescent="0.45">
      <c r="A18" s="26"/>
      <c r="B18" s="26" t="s">
        <v>90</v>
      </c>
      <c r="C18" s="26" t="s">
        <v>76</v>
      </c>
      <c r="D18" s="18" t="s">
        <v>77</v>
      </c>
      <c r="E18" s="23" t="s">
        <v>9</v>
      </c>
      <c r="F18" s="23" t="s">
        <v>9</v>
      </c>
      <c r="G18" s="23" t="s">
        <v>9</v>
      </c>
      <c r="H18" s="23" t="s">
        <v>9</v>
      </c>
      <c r="I18" s="18" t="s">
        <v>20</v>
      </c>
      <c r="J18" s="18" t="s">
        <v>21</v>
      </c>
    </row>
    <row r="19" spans="1:10" ht="24" x14ac:dyDescent="0.45">
      <c r="A19" s="26"/>
      <c r="B19" s="26"/>
      <c r="C19" s="26"/>
      <c r="D19" s="18" t="s">
        <v>78</v>
      </c>
      <c r="E19" s="23" t="s">
        <v>9</v>
      </c>
      <c r="F19" s="23" t="s">
        <v>9</v>
      </c>
      <c r="G19" s="23" t="s">
        <v>9</v>
      </c>
      <c r="H19" s="23" t="s">
        <v>9</v>
      </c>
      <c r="I19" s="18" t="s">
        <v>18</v>
      </c>
      <c r="J19" s="18" t="s">
        <v>79</v>
      </c>
    </row>
    <row r="20" spans="1:10" ht="18" customHeight="1" x14ac:dyDescent="0.45">
      <c r="A20" s="26"/>
      <c r="B20" s="26"/>
      <c r="C20" s="26" t="s">
        <v>80</v>
      </c>
      <c r="D20" s="18" t="s">
        <v>81</v>
      </c>
      <c r="E20" s="23" t="s">
        <v>9</v>
      </c>
      <c r="F20" s="23" t="s">
        <v>9</v>
      </c>
      <c r="G20" s="23" t="s">
        <v>9</v>
      </c>
      <c r="H20" s="23" t="s">
        <v>9</v>
      </c>
      <c r="I20" s="18" t="s">
        <v>82</v>
      </c>
      <c r="J20" s="18" t="s">
        <v>83</v>
      </c>
    </row>
    <row r="21" spans="1:10" ht="18" customHeight="1" x14ac:dyDescent="0.45">
      <c r="A21" s="26"/>
      <c r="B21" s="26"/>
      <c r="C21" s="26"/>
      <c r="D21" s="18" t="s">
        <v>84</v>
      </c>
      <c r="E21" s="23" t="s">
        <v>9</v>
      </c>
      <c r="F21" s="23" t="s">
        <v>9</v>
      </c>
      <c r="G21" s="23" t="s">
        <v>9</v>
      </c>
      <c r="H21" s="23" t="s">
        <v>9</v>
      </c>
      <c r="I21" s="18" t="s">
        <v>82</v>
      </c>
      <c r="J21" s="18" t="s">
        <v>83</v>
      </c>
    </row>
    <row r="22" spans="1:10" ht="18" customHeight="1" x14ac:dyDescent="0.45">
      <c r="A22" s="26"/>
      <c r="B22" s="26"/>
      <c r="C22" s="26"/>
      <c r="D22" s="18" t="s">
        <v>85</v>
      </c>
      <c r="E22" s="23" t="s">
        <v>9</v>
      </c>
      <c r="F22" s="23" t="s">
        <v>9</v>
      </c>
      <c r="G22" s="23" t="s">
        <v>9</v>
      </c>
      <c r="H22" s="23" t="s">
        <v>9</v>
      </c>
      <c r="I22" s="18" t="s">
        <v>82</v>
      </c>
      <c r="J22" s="18" t="s">
        <v>83</v>
      </c>
    </row>
    <row r="23" spans="1:10" ht="24" x14ac:dyDescent="0.45">
      <c r="A23" s="26"/>
      <c r="B23" s="26"/>
      <c r="C23" s="26"/>
      <c r="D23" s="18" t="s">
        <v>86</v>
      </c>
      <c r="E23" s="23" t="s">
        <v>22</v>
      </c>
      <c r="F23" s="23" t="s">
        <v>9</v>
      </c>
      <c r="G23" s="23" t="s">
        <v>22</v>
      </c>
      <c r="H23" s="23" t="s">
        <v>22</v>
      </c>
      <c r="I23" s="18" t="s">
        <v>91</v>
      </c>
      <c r="J23" s="18" t="s">
        <v>92</v>
      </c>
    </row>
    <row r="24" spans="1:10" ht="18" customHeight="1" x14ac:dyDescent="0.45">
      <c r="A24" s="26"/>
      <c r="B24" s="26"/>
      <c r="C24" s="26"/>
      <c r="D24" s="18" t="s">
        <v>87</v>
      </c>
      <c r="E24" s="23" t="s">
        <v>9</v>
      </c>
      <c r="F24" s="23" t="s">
        <v>9</v>
      </c>
      <c r="G24" s="23" t="s">
        <v>9</v>
      </c>
      <c r="H24" s="23" t="s">
        <v>9</v>
      </c>
      <c r="I24" s="18" t="s">
        <v>18</v>
      </c>
      <c r="J24" s="18"/>
    </row>
    <row r="25" spans="1:10" ht="18" customHeight="1" x14ac:dyDescent="0.45">
      <c r="A25" s="26"/>
      <c r="B25" s="26"/>
      <c r="C25" s="26"/>
      <c r="D25" s="18" t="s">
        <v>88</v>
      </c>
      <c r="E25" s="23" t="s">
        <v>9</v>
      </c>
      <c r="F25" s="23" t="s">
        <v>9</v>
      </c>
      <c r="G25" s="23" t="s">
        <v>9</v>
      </c>
      <c r="H25" s="23" t="s">
        <v>9</v>
      </c>
      <c r="I25" s="18" t="s">
        <v>18</v>
      </c>
      <c r="J25" s="18"/>
    </row>
    <row r="26" spans="1:10" ht="18" customHeight="1" x14ac:dyDescent="0.45">
      <c r="A26" s="26"/>
      <c r="B26" s="26"/>
      <c r="C26" s="26"/>
      <c r="D26" s="18" t="s">
        <v>89</v>
      </c>
      <c r="E26" s="23" t="s">
        <v>9</v>
      </c>
      <c r="F26" s="23" t="s">
        <v>9</v>
      </c>
      <c r="G26" s="23" t="s">
        <v>9</v>
      </c>
      <c r="H26" s="23" t="s">
        <v>9</v>
      </c>
      <c r="I26" s="18" t="s">
        <v>18</v>
      </c>
      <c r="J26" s="18"/>
    </row>
    <row r="27" spans="1:10" ht="18" customHeight="1" x14ac:dyDescent="0.45">
      <c r="A27" s="26"/>
      <c r="B27" s="26"/>
      <c r="C27" s="26" t="s">
        <v>116</v>
      </c>
      <c r="D27" s="18" t="s">
        <v>99</v>
      </c>
      <c r="E27" s="25" t="s">
        <v>9</v>
      </c>
      <c r="F27" s="25" t="s">
        <v>9</v>
      </c>
      <c r="G27" s="25" t="s">
        <v>9</v>
      </c>
      <c r="H27" s="25" t="s">
        <v>9</v>
      </c>
      <c r="I27" s="29" t="s">
        <v>117</v>
      </c>
      <c r="J27" s="26" t="s">
        <v>100</v>
      </c>
    </row>
    <row r="28" spans="1:10" ht="18" customHeight="1" x14ac:dyDescent="0.45">
      <c r="A28" s="26"/>
      <c r="B28" s="26"/>
      <c r="C28" s="26"/>
      <c r="D28" s="18" t="s">
        <v>101</v>
      </c>
      <c r="E28" s="25"/>
      <c r="F28" s="25"/>
      <c r="G28" s="25"/>
      <c r="H28" s="25"/>
      <c r="I28" s="30"/>
      <c r="J28" s="26"/>
    </row>
    <row r="29" spans="1:10" ht="18" customHeight="1" x14ac:dyDescent="0.45">
      <c r="A29" s="26"/>
      <c r="B29" s="26"/>
      <c r="C29" s="26"/>
      <c r="D29" s="18" t="s">
        <v>102</v>
      </c>
      <c r="E29" s="25"/>
      <c r="F29" s="25"/>
      <c r="G29" s="25"/>
      <c r="H29" s="25"/>
      <c r="I29" s="31"/>
      <c r="J29" s="26"/>
    </row>
    <row r="30" spans="1:10" ht="18" customHeight="1" x14ac:dyDescent="0.45">
      <c r="A30" s="26"/>
      <c r="B30" s="26"/>
      <c r="C30" s="18" t="s">
        <v>103</v>
      </c>
      <c r="D30" s="18" t="s">
        <v>104</v>
      </c>
      <c r="E30" s="23" t="s">
        <v>9</v>
      </c>
      <c r="F30" s="23" t="s">
        <v>9</v>
      </c>
      <c r="G30" s="23" t="s">
        <v>9</v>
      </c>
      <c r="H30" s="23" t="s">
        <v>9</v>
      </c>
      <c r="I30" s="18"/>
      <c r="J30" s="18"/>
    </row>
    <row r="31" spans="1:10" ht="18" customHeight="1" x14ac:dyDescent="0.45">
      <c r="A31" s="26"/>
      <c r="B31" s="26"/>
      <c r="C31" s="26" t="s">
        <v>105</v>
      </c>
      <c r="D31" s="18" t="s">
        <v>106</v>
      </c>
      <c r="E31" s="25" t="s">
        <v>9</v>
      </c>
      <c r="F31" s="25" t="s">
        <v>9</v>
      </c>
      <c r="G31" s="25" t="s">
        <v>9</v>
      </c>
      <c r="H31" s="25" t="s">
        <v>9</v>
      </c>
      <c r="I31" s="26"/>
      <c r="J31" s="26" t="s">
        <v>107</v>
      </c>
    </row>
    <row r="32" spans="1:10" ht="18" customHeight="1" x14ac:dyDescent="0.45">
      <c r="A32" s="26"/>
      <c r="B32" s="26"/>
      <c r="C32" s="26"/>
      <c r="D32" s="18" t="s">
        <v>108</v>
      </c>
      <c r="E32" s="25"/>
      <c r="F32" s="25"/>
      <c r="G32" s="25"/>
      <c r="H32" s="25"/>
      <c r="I32" s="26"/>
      <c r="J32" s="26"/>
    </row>
    <row r="33" spans="1:10" ht="18" customHeight="1" x14ac:dyDescent="0.45">
      <c r="A33" s="26"/>
      <c r="B33" s="26"/>
      <c r="C33" s="26"/>
      <c r="D33" s="18" t="s">
        <v>109</v>
      </c>
      <c r="E33" s="25"/>
      <c r="F33" s="25"/>
      <c r="G33" s="25"/>
      <c r="H33" s="25"/>
      <c r="I33" s="26"/>
      <c r="J33" s="26"/>
    </row>
    <row r="34" spans="1:10" ht="18" customHeight="1" x14ac:dyDescent="0.45">
      <c r="A34" s="26"/>
      <c r="B34" s="26"/>
      <c r="C34" s="26"/>
      <c r="D34" s="18" t="s">
        <v>110</v>
      </c>
      <c r="E34" s="25"/>
      <c r="F34" s="25"/>
      <c r="G34" s="25"/>
      <c r="H34" s="25"/>
      <c r="I34" s="26"/>
      <c r="J34" s="26"/>
    </row>
    <row r="35" spans="1:10" ht="18" customHeight="1" x14ac:dyDescent="0.45">
      <c r="A35" s="26"/>
      <c r="B35" s="26"/>
      <c r="C35" s="26"/>
      <c r="D35" s="18" t="s">
        <v>111</v>
      </c>
      <c r="E35" s="25"/>
      <c r="F35" s="25"/>
      <c r="G35" s="25"/>
      <c r="H35" s="25"/>
      <c r="I35" s="26"/>
      <c r="J35" s="26"/>
    </row>
    <row r="36" spans="1:10" ht="18" customHeight="1" x14ac:dyDescent="0.45">
      <c r="A36" s="26"/>
      <c r="B36" s="26"/>
      <c r="C36" s="26"/>
      <c r="D36" s="18" t="s">
        <v>112</v>
      </c>
      <c r="E36" s="25"/>
      <c r="F36" s="25"/>
      <c r="G36" s="25"/>
      <c r="H36" s="25"/>
      <c r="I36" s="26"/>
      <c r="J36" s="26"/>
    </row>
    <row r="37" spans="1:10" ht="18" customHeight="1" x14ac:dyDescent="0.45">
      <c r="A37" s="26"/>
      <c r="B37" s="26"/>
      <c r="C37" s="26"/>
      <c r="D37" s="18" t="s">
        <v>113</v>
      </c>
      <c r="E37" s="25"/>
      <c r="F37" s="25"/>
      <c r="G37" s="25"/>
      <c r="H37" s="25"/>
      <c r="I37" s="26"/>
      <c r="J37" s="26"/>
    </row>
    <row r="38" spans="1:10" ht="24" x14ac:dyDescent="0.45">
      <c r="A38" s="26"/>
      <c r="B38" s="26"/>
      <c r="C38" s="18" t="s">
        <v>114</v>
      </c>
      <c r="D38" s="18" t="s">
        <v>115</v>
      </c>
      <c r="E38" s="23" t="s">
        <v>9</v>
      </c>
      <c r="F38" s="23" t="s">
        <v>9</v>
      </c>
      <c r="G38" s="23" t="s">
        <v>9</v>
      </c>
      <c r="H38" s="23" t="s">
        <v>9</v>
      </c>
      <c r="I38" s="18"/>
      <c r="J38" s="18" t="s">
        <v>107</v>
      </c>
    </row>
    <row r="39" spans="1:10" ht="18" customHeight="1" x14ac:dyDescent="0.45"/>
    <row r="40" spans="1:10" ht="18" customHeight="1" x14ac:dyDescent="0.45"/>
    <row r="41" spans="1:10" ht="18" customHeight="1" x14ac:dyDescent="0.45"/>
    <row r="42" spans="1:10" ht="18" customHeight="1" x14ac:dyDescent="0.45"/>
    <row r="43" spans="1:10" ht="18" customHeight="1" x14ac:dyDescent="0.45"/>
    <row r="44" spans="1:10" ht="18" customHeight="1" x14ac:dyDescent="0.45"/>
    <row r="45" spans="1:10" ht="18" customHeight="1" x14ac:dyDescent="0.45"/>
    <row r="46" spans="1:10" ht="18" customHeight="1" x14ac:dyDescent="0.45"/>
    <row r="47" spans="1:10" ht="18" customHeight="1" x14ac:dyDescent="0.45"/>
    <row r="48" spans="1:10"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sheetData>
  <mergeCells count="43">
    <mergeCell ref="A1:H1"/>
    <mergeCell ref="A2:D2"/>
    <mergeCell ref="E2:J2"/>
    <mergeCell ref="I31:I37"/>
    <mergeCell ref="J31:J37"/>
    <mergeCell ref="I27:I29"/>
    <mergeCell ref="I8:I9"/>
    <mergeCell ref="J8:J9"/>
    <mergeCell ref="F8:F9"/>
    <mergeCell ref="G8:G9"/>
    <mergeCell ref="H8:H9"/>
    <mergeCell ref="J11:J13"/>
    <mergeCell ref="H27:H29"/>
    <mergeCell ref="J14:J15"/>
    <mergeCell ref="I14:I15"/>
    <mergeCell ref="I11:I13"/>
    <mergeCell ref="J27:J29"/>
    <mergeCell ref="F11:F13"/>
    <mergeCell ref="H14:H15"/>
    <mergeCell ref="F27:F29"/>
    <mergeCell ref="G27:G29"/>
    <mergeCell ref="C31:C37"/>
    <mergeCell ref="E31:E37"/>
    <mergeCell ref="H11:H13"/>
    <mergeCell ref="G11:G13"/>
    <mergeCell ref="F14:F15"/>
    <mergeCell ref="G14:G15"/>
    <mergeCell ref="F31:F37"/>
    <mergeCell ref="G31:G37"/>
    <mergeCell ref="H31:H37"/>
    <mergeCell ref="A4:A38"/>
    <mergeCell ref="B4:B17"/>
    <mergeCell ref="C8:C9"/>
    <mergeCell ref="C11:C13"/>
    <mergeCell ref="E8:E9"/>
    <mergeCell ref="C20:C26"/>
    <mergeCell ref="C14:C15"/>
    <mergeCell ref="E14:E15"/>
    <mergeCell ref="E11:E13"/>
    <mergeCell ref="C18:C19"/>
    <mergeCell ref="C27:C29"/>
    <mergeCell ref="E27:E29"/>
    <mergeCell ref="B18:B38"/>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分類一覧</vt:lpstr>
      <vt:lpstr>必要性能表</vt:lpstr>
      <vt:lpstr>必要性能表!_Hlk207116139</vt:lpstr>
      <vt:lpstr>必要性能表!_Hlk207117135</vt:lpstr>
      <vt:lpstr>必要性能表!_Hlk207117407</vt:lpstr>
      <vt:lpstr>必要性能表!_Hlk207117415</vt:lpstr>
      <vt:lpstr>必要性能表!_Hlk207117433</vt:lpstr>
      <vt:lpstr>必要性能表!_Hlk207117498</vt:lpstr>
      <vt:lpstr>必要性能表!_Hlk207117700</vt:lpstr>
      <vt:lpstr>必要性能表!_Hlk207118155</vt:lpstr>
      <vt:lpstr>必要性能表!_Hlk210402021</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2026-03-11T06:14:48Z</cp:lastPrinted>
  <dcterms:created xsi:type="dcterms:W3CDTF">2025-10-01T08:06:07Z</dcterms:created>
  <dcterms:modified xsi:type="dcterms:W3CDTF">2026-03-11T06:15:13Z</dcterms:modified>
</cp:coreProperties>
</file>